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7235" windowHeight="6090"/>
  </bookViews>
  <sheets>
    <sheet name="6C" sheetId="1" r:id="rId1"/>
    <sheet name="Sheet1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7" i="1" l="1"/>
  <c r="P8" i="1"/>
  <c r="P133" i="1"/>
  <c r="O133" i="1"/>
  <c r="F133" i="1"/>
  <c r="D133" i="1"/>
  <c r="C133" i="1"/>
  <c r="C187" i="1" s="1"/>
  <c r="Q133" i="1"/>
  <c r="R133" i="1"/>
  <c r="D167" i="1" l="1"/>
  <c r="N167" i="1"/>
  <c r="O168" i="1"/>
  <c r="E167" i="1"/>
  <c r="N187" i="1"/>
  <c r="P167" i="1"/>
  <c r="O167" i="1"/>
  <c r="C167" i="1"/>
  <c r="Q167" i="1"/>
  <c r="O170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O169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P131" i="1" l="1"/>
  <c r="O131" i="1"/>
  <c r="D8" i="1" l="1"/>
  <c r="O8" i="1" s="1"/>
  <c r="E8" i="1"/>
  <c r="F8" i="1"/>
  <c r="G8" i="1"/>
  <c r="H8" i="1"/>
  <c r="I8" i="1"/>
  <c r="J8" i="1"/>
  <c r="K8" i="1"/>
  <c r="L8" i="1"/>
  <c r="Q8" i="1" s="1"/>
  <c r="M8" i="1"/>
  <c r="C8" i="1"/>
  <c r="Q105" i="1"/>
  <c r="Q104" i="1"/>
  <c r="P104" i="1"/>
  <c r="P105" i="1"/>
  <c r="O104" i="1"/>
  <c r="O105" i="1"/>
  <c r="N104" i="1"/>
  <c r="N105" i="1"/>
  <c r="Q63" i="1"/>
  <c r="P63" i="1"/>
  <c r="O63" i="1"/>
  <c r="N63" i="1"/>
  <c r="R63" i="1" l="1"/>
  <c r="R104" i="1"/>
  <c r="R105" i="1"/>
  <c r="R8" i="1"/>
  <c r="Q44" i="1"/>
  <c r="Q41" i="1"/>
  <c r="P44" i="1"/>
  <c r="P41" i="1"/>
  <c r="N126" i="1"/>
  <c r="O56" i="1"/>
  <c r="N56" i="1"/>
  <c r="Q56" i="1"/>
  <c r="P56" i="1"/>
  <c r="O122" i="1"/>
  <c r="R56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R41" i="1"/>
  <c r="Q42" i="1"/>
  <c r="Q43" i="1"/>
  <c r="R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R131" i="1" s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5" i="1"/>
  <c r="P46" i="1"/>
  <c r="R46" i="1" s="1"/>
  <c r="P47" i="1"/>
  <c r="P48" i="1"/>
  <c r="P49" i="1"/>
  <c r="P50" i="1"/>
  <c r="P51" i="1"/>
  <c r="P52" i="1"/>
  <c r="P53" i="1"/>
  <c r="P54" i="1"/>
  <c r="R54" i="1" s="1"/>
  <c r="P55" i="1"/>
  <c r="P57" i="1"/>
  <c r="P58" i="1"/>
  <c r="P59" i="1"/>
  <c r="P60" i="1"/>
  <c r="P61" i="1"/>
  <c r="P62" i="1"/>
  <c r="P64" i="1"/>
  <c r="R64" i="1" s="1"/>
  <c r="P65" i="1"/>
  <c r="P66" i="1"/>
  <c r="P67" i="1"/>
  <c r="P68" i="1"/>
  <c r="R68" i="1" s="1"/>
  <c r="P69" i="1"/>
  <c r="P70" i="1"/>
  <c r="P71" i="1"/>
  <c r="P72" i="1"/>
  <c r="P73" i="1"/>
  <c r="P74" i="1"/>
  <c r="P75" i="1"/>
  <c r="P76" i="1"/>
  <c r="R76" i="1" s="1"/>
  <c r="P77" i="1"/>
  <c r="P78" i="1"/>
  <c r="P79" i="1"/>
  <c r="P80" i="1"/>
  <c r="R80" i="1" s="1"/>
  <c r="P81" i="1"/>
  <c r="P82" i="1"/>
  <c r="P83" i="1"/>
  <c r="P84" i="1"/>
  <c r="R84" i="1" s="1"/>
  <c r="P85" i="1"/>
  <c r="P86" i="1"/>
  <c r="P87" i="1"/>
  <c r="P88" i="1"/>
  <c r="R88" i="1" s="1"/>
  <c r="P89" i="1"/>
  <c r="P90" i="1"/>
  <c r="P91" i="1"/>
  <c r="P92" i="1"/>
  <c r="P93" i="1"/>
  <c r="P94" i="1"/>
  <c r="P95" i="1"/>
  <c r="P96" i="1"/>
  <c r="R96" i="1" s="1"/>
  <c r="P97" i="1"/>
  <c r="P98" i="1"/>
  <c r="P99" i="1"/>
  <c r="P100" i="1"/>
  <c r="R100" i="1" s="1"/>
  <c r="P101" i="1"/>
  <c r="P102" i="1"/>
  <c r="P103" i="1"/>
  <c r="P106" i="1"/>
  <c r="R106" i="1" s="1"/>
  <c r="P107" i="1"/>
  <c r="P108" i="1"/>
  <c r="P109" i="1"/>
  <c r="R109" i="1" s="1"/>
  <c r="P110" i="1"/>
  <c r="R110" i="1" s="1"/>
  <c r="P111" i="1"/>
  <c r="P112" i="1"/>
  <c r="P113" i="1"/>
  <c r="R113" i="1" s="1"/>
  <c r="P114" i="1"/>
  <c r="P115" i="1"/>
  <c r="P116" i="1"/>
  <c r="P117" i="1"/>
  <c r="P118" i="1"/>
  <c r="R118" i="1" s="1"/>
  <c r="P119" i="1"/>
  <c r="P120" i="1"/>
  <c r="P121" i="1"/>
  <c r="R121" i="1" s="1"/>
  <c r="P122" i="1"/>
  <c r="P123" i="1"/>
  <c r="P124" i="1"/>
  <c r="P125" i="1"/>
  <c r="R125" i="1" s="1"/>
  <c r="P126" i="1"/>
  <c r="P127" i="1"/>
  <c r="P128" i="1"/>
  <c r="P129" i="1"/>
  <c r="P130" i="1"/>
  <c r="R130" i="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3" i="1"/>
  <c r="O124" i="1"/>
  <c r="O125" i="1"/>
  <c r="O126" i="1"/>
  <c r="O127" i="1"/>
  <c r="O128" i="1"/>
  <c r="O129" i="1"/>
  <c r="O130" i="1"/>
  <c r="N26" i="1"/>
  <c r="N25" i="1"/>
  <c r="N10" i="1"/>
  <c r="N15" i="1"/>
  <c r="R103" i="1" l="1"/>
  <c r="R99" i="1"/>
  <c r="R95" i="1"/>
  <c r="R91" i="1"/>
  <c r="R87" i="1"/>
  <c r="R83" i="1"/>
  <c r="R79" i="1"/>
  <c r="R75" i="1"/>
  <c r="R71" i="1"/>
  <c r="R62" i="1"/>
  <c r="R58" i="1"/>
  <c r="R53" i="1"/>
  <c r="R49" i="1"/>
  <c r="R45" i="1"/>
  <c r="R123" i="1"/>
  <c r="R119" i="1"/>
  <c r="R111" i="1"/>
  <c r="R107" i="1"/>
  <c r="R101" i="1"/>
  <c r="R97" i="1"/>
  <c r="R93" i="1"/>
  <c r="R89" i="1"/>
  <c r="R85" i="1"/>
  <c r="R81" i="1"/>
  <c r="R77" i="1"/>
  <c r="R65" i="1"/>
  <c r="R60" i="1"/>
  <c r="R55" i="1"/>
  <c r="R51" i="1"/>
  <c r="R34" i="1"/>
  <c r="R30" i="1"/>
  <c r="R128" i="1"/>
  <c r="R124" i="1"/>
  <c r="R120" i="1"/>
  <c r="R102" i="1"/>
  <c r="R98" i="1"/>
  <c r="R94" i="1"/>
  <c r="R90" i="1"/>
  <c r="R86" i="1"/>
  <c r="R82" i="1"/>
  <c r="R78" i="1"/>
  <c r="R74" i="1"/>
  <c r="R70" i="1"/>
  <c r="R66" i="1"/>
  <c r="R61" i="1"/>
  <c r="R48" i="1"/>
  <c r="R108" i="1"/>
  <c r="R40" i="1"/>
  <c r="R36" i="1"/>
  <c r="R28" i="1"/>
  <c r="R24" i="1"/>
  <c r="R20" i="1"/>
  <c r="R16" i="1"/>
  <c r="R12" i="1"/>
  <c r="R39" i="1"/>
  <c r="R35" i="1"/>
  <c r="R27" i="1"/>
  <c r="R23" i="1"/>
  <c r="R19" i="1"/>
  <c r="R15" i="1"/>
  <c r="R11" i="1"/>
  <c r="R25" i="1"/>
  <c r="R21" i="1"/>
  <c r="R17" i="1"/>
  <c r="R13" i="1"/>
  <c r="R9" i="1"/>
  <c r="R33" i="1"/>
  <c r="R31" i="1"/>
  <c r="R26" i="1"/>
  <c r="R22" i="1"/>
  <c r="R18" i="1"/>
  <c r="R14" i="1"/>
  <c r="R10" i="1"/>
  <c r="R112" i="1"/>
  <c r="R32" i="1"/>
  <c r="R52" i="1"/>
  <c r="R42" i="1"/>
  <c r="R50" i="1"/>
  <c r="R59" i="1"/>
  <c r="R43" i="1"/>
  <c r="R38" i="1"/>
  <c r="R37" i="1"/>
  <c r="R57" i="1"/>
  <c r="R73" i="1"/>
  <c r="R72" i="1"/>
  <c r="R69" i="1"/>
  <c r="R67" i="1"/>
  <c r="R122" i="1"/>
  <c r="R92" i="1"/>
  <c r="R127" i="1"/>
  <c r="R126" i="1"/>
  <c r="R47" i="1"/>
  <c r="R117" i="1"/>
  <c r="R116" i="1"/>
  <c r="R115" i="1"/>
  <c r="R114" i="1"/>
  <c r="R129" i="1"/>
  <c r="R29" i="1"/>
  <c r="N13" i="1" l="1"/>
  <c r="N52" i="1" l="1"/>
  <c r="N123" i="1" l="1"/>
  <c r="N124" i="1"/>
  <c r="N122" i="1"/>
  <c r="N78" i="1"/>
  <c r="N79" i="1"/>
  <c r="N80" i="1"/>
  <c r="N67" i="1"/>
  <c r="N68" i="1"/>
  <c r="N69" i="1"/>
  <c r="N70" i="1"/>
  <c r="N21" i="1" l="1"/>
  <c r="N9" i="1" l="1"/>
  <c r="N11" i="1"/>
  <c r="N12" i="1"/>
  <c r="N14" i="1"/>
  <c r="N16" i="1"/>
  <c r="N17" i="1"/>
  <c r="N18" i="1"/>
  <c r="N19" i="1"/>
  <c r="N20" i="1"/>
  <c r="N22" i="1"/>
  <c r="N23" i="1"/>
  <c r="N24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3" i="1"/>
  <c r="N54" i="1"/>
  <c r="N55" i="1"/>
  <c r="N57" i="1"/>
  <c r="N58" i="1"/>
  <c r="N59" i="1"/>
  <c r="N60" i="1"/>
  <c r="N61" i="1"/>
  <c r="N62" i="1"/>
  <c r="N64" i="1"/>
  <c r="N65" i="1"/>
  <c r="N66" i="1"/>
  <c r="N71" i="1"/>
  <c r="N72" i="1"/>
  <c r="N73" i="1"/>
  <c r="N74" i="1"/>
  <c r="N75" i="1"/>
  <c r="N76" i="1"/>
  <c r="N77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5" i="1"/>
  <c r="N127" i="1"/>
  <c r="N128" i="1"/>
  <c r="N129" i="1"/>
  <c r="N130" i="1"/>
  <c r="N131" i="1"/>
  <c r="N8" i="1" l="1"/>
  <c r="F167" i="1"/>
  <c r="G167" i="1" l="1"/>
  <c r="H167" i="1"/>
  <c r="I167" i="1"/>
  <c r="J167" i="1"/>
  <c r="K167" i="1"/>
  <c r="L167" i="1"/>
  <c r="M167" i="1"/>
  <c r="I133" i="1" l="1"/>
  <c r="I187" i="1" s="1"/>
  <c r="K133" i="1"/>
  <c r="K187" i="1" s="1"/>
  <c r="H133" i="1"/>
  <c r="J133" i="1"/>
  <c r="J187" i="1" s="1"/>
  <c r="E133" i="1"/>
  <c r="E187" i="1" s="1"/>
  <c r="M133" i="1"/>
  <c r="M187" i="1" s="1"/>
  <c r="G133" i="1"/>
  <c r="G187" i="1" s="1"/>
  <c r="L133" i="1"/>
  <c r="F187" i="1"/>
  <c r="H187" i="1" l="1"/>
  <c r="L187" i="1"/>
  <c r="D187" i="1"/>
</calcChain>
</file>

<file path=xl/sharedStrings.xml><?xml version="1.0" encoding="utf-8"?>
<sst xmlns="http://schemas.openxmlformats.org/spreadsheetml/2006/main" count="236" uniqueCount="216">
  <si>
    <t>STT</t>
  </si>
  <si>
    <t>Tổng số</t>
  </si>
  <si>
    <t>Tổng
 số</t>
  </si>
  <si>
    <t>Quá hạn</t>
  </si>
  <si>
    <t>Quá
 hạn</t>
  </si>
  <si>
    <t>A</t>
  </si>
  <si>
    <t>TTHC thuộc phạm vi thẩm quyền giải quyết của UBND cấp tỉnh</t>
  </si>
  <si>
    <t>*</t>
  </si>
  <si>
    <t>I/</t>
  </si>
  <si>
    <t>TTHC do Sở Nông nghiệp và Phát triển nông thôn tiếp nhận, giải quyết TTHC</t>
  </si>
  <si>
    <t>II/</t>
  </si>
  <si>
    <t>III/</t>
  </si>
  <si>
    <t>Lĩnh vực đất đai</t>
  </si>
  <si>
    <t>IV/</t>
  </si>
  <si>
    <t>V/</t>
  </si>
  <si>
    <t>TTHC do Sở Y tế tiếp nhận, giải quyết TTHC</t>
  </si>
  <si>
    <t>Lĩnh vực An toàn vệ sinh thực phẩm</t>
  </si>
  <si>
    <t>VI/</t>
  </si>
  <si>
    <t>TTHC do Sở Công thương tiếp nhận, giải quyết TTHC</t>
  </si>
  <si>
    <t>VII/</t>
  </si>
  <si>
    <t>VIII/</t>
  </si>
  <si>
    <t>IX/</t>
  </si>
  <si>
    <t>Lĩnh vực Người có công</t>
  </si>
  <si>
    <t>X/</t>
  </si>
  <si>
    <t>Lĩnh vực thi đua khen thưởng</t>
  </si>
  <si>
    <t>Lĩnh vực Văn thư lưu trữ</t>
  </si>
  <si>
    <t>XI/</t>
  </si>
  <si>
    <t>XII/</t>
  </si>
  <si>
    <t>XIII/</t>
  </si>
  <si>
    <t>Lĩnh vực Công chứng</t>
  </si>
  <si>
    <t>Lĩnh vực Luật sư</t>
  </si>
  <si>
    <t>Lĩnh vực Lý lịch tư pháp</t>
  </si>
  <si>
    <t>XIV/</t>
  </si>
  <si>
    <t>TTHC do Thanh tra tỉnh tiếp nhận, giải quyết TTHC</t>
  </si>
  <si>
    <t>XV/</t>
  </si>
  <si>
    <t>TTHC do Ban Quản lý khu kinh tế tiếp nhận, giải quyết TTHC</t>
  </si>
  <si>
    <t>TTHC do Sở Ngoại vụ tiếp nhận, giải quyết TTHC</t>
  </si>
  <si>
    <t>Lĩnh vực Giáo dục và Đào tạo</t>
  </si>
  <si>
    <t>B</t>
  </si>
  <si>
    <t>TTHC thuộc phạm vi thẩm quyền giải quyết của UBND cấp huyện (tổng số đơn vị cấp huyện: 17 đơn vị)</t>
  </si>
  <si>
    <t>Tổng số TTHC cấp huyện</t>
  </si>
  <si>
    <t>Lĩnh vực Công thương</t>
  </si>
  <si>
    <t>C</t>
  </si>
  <si>
    <t>Tổng số TTHC cấp xã</t>
  </si>
  <si>
    <t>Lĩnh vực Thi đua khen thưởng</t>
  </si>
  <si>
    <t xml:space="preserve">Tổng cộng </t>
  </si>
  <si>
    <t xml:space="preserve">Lĩnh vực tiếp dân, giải quyết khiếu nại, tố cáo </t>
  </si>
  <si>
    <t>XVII/</t>
  </si>
  <si>
    <t>XVI/</t>
  </si>
  <si>
    <t xml:space="preserve">Lĩnh vực Giao dịch bảo đảm </t>
  </si>
  <si>
    <t>Lĩnh vực Tôn giáo</t>
  </si>
  <si>
    <t>Lĩnh vực Kiến nghị, giải quyết KNTC</t>
  </si>
  <si>
    <t>Lĩnh vực Ngoại vụ</t>
  </si>
  <si>
    <t>Lĩnh vực Hệ thống văn bằng, chứng chỉ</t>
  </si>
  <si>
    <t>Lĩnh vực Cấp mã số đầu tư xây dựng cơ bản</t>
  </si>
  <si>
    <t>Lĩnh vực Đầu tư</t>
  </si>
  <si>
    <t>Tổng số TTHC 
cấp tỉnh</t>
  </si>
  <si>
    <t xml:space="preserve">Lĩnh vực Phòng, chống tham nhũng </t>
  </si>
  <si>
    <t>XIX</t>
  </si>
  <si>
    <t>Lĩnh vực Giáo dục và đào tạo</t>
  </si>
  <si>
    <t>Lĩnh vực Viễn thông và Internet</t>
  </si>
  <si>
    <t>Lĩnh vực Đất đai và Môi trường</t>
  </si>
  <si>
    <t xml:space="preserve">TTHC do Sở Giao thông vận tải tiếp nhận, giải quyết TTHC </t>
  </si>
  <si>
    <t>TTHC do Sở Tư pháp tiếp nhận, giải quyết TTHC</t>
  </si>
  <si>
    <t xml:space="preserve">TTHC do Sở Tài chính tiếp nhận, giải quyết TTHC </t>
  </si>
  <si>
    <t xml:space="preserve">TTHC do Sở Kế hoạch và Đầu tư tiếp nhận, giải quyết TTHC </t>
  </si>
  <si>
    <t xml:space="preserve">TTHC do Sở Giáo dục và Đào tạo tiếp nhận, giải quyết TTHC </t>
  </si>
  <si>
    <t xml:space="preserve">TTHC do Sở Văn hóa, thể thao và du lịch tiếp nhận, giải quyết TTHC </t>
  </si>
  <si>
    <t>TTHC do Sở Lao động-Thương binh và Xã hội tiếp nhận, giải quyết TTHC</t>
  </si>
  <si>
    <t xml:space="preserve">TTHC do Sở Nội vụ tiếp nhận, giải quyết TTHC </t>
  </si>
  <si>
    <t>TTHC do Sở Thông tin và truyền thông tiếp nhận, giải quyết TTHC</t>
  </si>
  <si>
    <t xml:space="preserve">TTHC do Sở Khoa học và Công nghệ tiếp nhận, giải quyết TTHC </t>
  </si>
  <si>
    <t>Lĩnh vực thành lập và hoạt động của doanh nghiệp</t>
  </si>
  <si>
    <t>Lĩnh vực Quản lý chất lượng Nông lâm sản và Thủy sản</t>
  </si>
  <si>
    <t>Lĩnh vực Thuỷ lợi</t>
  </si>
  <si>
    <t>Lĩnh vực Đầu tư tại Việt Nam</t>
  </si>
  <si>
    <t xml:space="preserve">TTHC do Sở Xây dựng tiếp nhận, giải quyết TTHC </t>
  </si>
  <si>
    <t xml:space="preserve">TTHC do Sở Tài nguyên và Môi trường tiếp nhận, giải quyết TTHC </t>
  </si>
  <si>
    <t xml:space="preserve">Lĩnh vực Lao động, thương binh và xã hội </t>
  </si>
  <si>
    <t>Lĩnh vực Lao động thương binh và xã hội</t>
  </si>
  <si>
    <t xml:space="preserve">Lĩnh vực Văn hóa </t>
  </si>
  <si>
    <t>Lĩnh vực Tư pháp</t>
  </si>
  <si>
    <t>Lĩnh vực Văn hóa</t>
  </si>
  <si>
    <t xml:space="preserve">Lĩnh vực Báo chí </t>
  </si>
  <si>
    <t>Lĩnh vực xuất bản, in và phát hành</t>
  </si>
  <si>
    <t>XVIII/</t>
  </si>
  <si>
    <t>Lĩnh vực Đất đai</t>
  </si>
  <si>
    <t>XX</t>
  </si>
  <si>
    <t>Lĩnh vực Kinh doanh khí</t>
  </si>
  <si>
    <t>Lĩnh vực Công sản</t>
  </si>
  <si>
    <t xml:space="preserve">Lĩnh vực Đất đai - Môi trường </t>
  </si>
  <si>
    <t>Lĩnh vực Chính sách</t>
  </si>
  <si>
    <t>Lĩnh vực Nghĩa vụ quân sự</t>
  </si>
  <si>
    <t>1.1</t>
  </si>
  <si>
    <t>1.2</t>
  </si>
  <si>
    <t>TTHC thuộc thẩm quyền giải quyết của đơn vị sự nghiệp thuộc Sở Tư pháp</t>
  </si>
  <si>
    <t>Lĩnh vực Trợ giúp pháp lý</t>
  </si>
  <si>
    <t>Lĩnh vực Điện</t>
  </si>
  <si>
    <t xml:space="preserve">TTHC do Ban Dân tộc tiếp nhận, giải quyết TTHC </t>
  </si>
  <si>
    <t xml:space="preserve">TTHC do Văn phòng UBND tỉnh tiếp nhận, giải quyết TTHC </t>
  </si>
  <si>
    <t>TTHC thuộc thẩm quyền tiếp nhận, giải quyết của Sở Tư pháp</t>
  </si>
  <si>
    <t>Lĩnh vực Bảo vệ thực vật</t>
  </si>
  <si>
    <t>Lĩnh vực Nội vụ</t>
  </si>
  <si>
    <t>Lĩnh vực Lâm nghiệp</t>
  </si>
  <si>
    <t>Lĩnh vực Quy hoạch - Xây dựng</t>
  </si>
  <si>
    <t>Lĩnh vực Kê khai giá</t>
  </si>
  <si>
    <t>I</t>
  </si>
  <si>
    <t>II</t>
  </si>
  <si>
    <t xml:space="preserve">TTHC thuộc thẩm quyền tiếp nhận, giải quyết của Sở Y tế </t>
  </si>
  <si>
    <t>TTHC thuộc thẩm quyền giải quyết của đơn vị sự nghiệp thuộc Sở Y tế</t>
  </si>
  <si>
    <t>Cấp phát thuốc Methadone cho người bệnh điều trị đặc biệt tại cơ sở khám, chữa bệnh</t>
  </si>
  <si>
    <t xml:space="preserve">Kiểm dịch y tế đối với người nhập cảnh </t>
  </si>
  <si>
    <t>Kiểm dịch y tế đối với thi thể</t>
  </si>
  <si>
    <t>Giám định Y khoa</t>
  </si>
  <si>
    <t>Giải quyết hưởng trợ cấp thất nghiệp</t>
  </si>
  <si>
    <t>Tạm dừng hưởng trợ cấp thất nghiệp</t>
  </si>
  <si>
    <t>Chấm dứt hưởng trợ cấp thất nghiệp</t>
  </si>
  <si>
    <t>Hỗ trợ học nghề</t>
  </si>
  <si>
    <t xml:space="preserve">TTHC thực hiện tại đơn vị sự nghiệp thuộc thẩm quyền giải quyết của Sở Lao động - Thương binh và Xã hội </t>
  </si>
  <si>
    <t>III</t>
  </si>
  <si>
    <t>Hỗ trợ, tư vấn giới thiệu việc làm</t>
  </si>
  <si>
    <t>Thông báo về việc tìm kiếm việc làm hàng tháng</t>
  </si>
  <si>
    <t>Chuyển nơi hưởng trợ cấp thất nghiệp</t>
  </si>
  <si>
    <t>TTHC thuộc thẩm quyền tiếp nhận, giải quyết của Sở Tài nguyên và Môi trường</t>
  </si>
  <si>
    <t xml:space="preserve"> TTHC thuộc thẩm quyền giải quyết của đơn vị sự nghiệp thuộc Sở Lao động - Thương binh và Xã hội </t>
  </si>
  <si>
    <t>Lĩnh vực Hỗ trợ Covid 19</t>
  </si>
  <si>
    <t>TTHC thuộc phạm vi thẩm quyền giải quyết của UBND cấp xã (tổng số đơn vị cấp xã: 220 đơn vị cấp xã)</t>
  </si>
  <si>
    <t xml:space="preserve">Lĩnh vực Thi đua khen thưởng </t>
  </si>
  <si>
    <t>Tiếp nhận đối tượng Bảo trợ Xã hội có hoàn cảnh đặc biệt khó khăn vào cơ sở trợ giúp xã hội</t>
  </si>
  <si>
    <t>Tiếp nhận đối tượng cần bảo vệ khẩn cấp vào cơ sở trợ giúp xã hội</t>
  </si>
  <si>
    <t>Lĩnh vực Tổ chức Hội</t>
  </si>
  <si>
    <t>Lĩnh vực Dân số</t>
  </si>
  <si>
    <t>Lĩnh vực Xây dựng</t>
  </si>
  <si>
    <t>Biểu số II.06c/VPCP/KSTT</t>
  </si>
  <si>
    <t>Lĩnh vực giải quyết</t>
  </si>
  <si>
    <t>Trực tuyến</t>
  </si>
  <si>
    <t>Trực tiếp, dịch vụ bưu chính</t>
  </si>
  <si>
    <t>Trong kỳ</t>
  </si>
  <si>
    <t>Từ kỳ trước</t>
  </si>
  <si>
    <t>Số lượng hồ sơ đã giải quyết</t>
  </si>
  <si>
    <t>Trước hạn</t>
  </si>
  <si>
    <t>Đúng hạn</t>
  </si>
  <si>
    <t>Số lượng hồ sơ đang giải quyết</t>
  </si>
  <si>
    <t>Trong
 hạn</t>
  </si>
  <si>
    <t>Đưa đối tượng ra khỏi cơ sở trợ giúp trẻ em</t>
  </si>
  <si>
    <t>Dừng trợ giúp xã hội tại cơ sở trợ giúp xã hội</t>
  </si>
  <si>
    <t>Lĩnh vực Đường bộ</t>
  </si>
  <si>
    <t>Lĩnh vực Thủy nội địa</t>
  </si>
  <si>
    <t>Số lượng hồ sơ tiếp nhận</t>
  </si>
  <si>
    <r>
      <rPr>
        <b/>
        <sz val="11"/>
        <rFont val="Times New Roman"/>
        <family val="1"/>
      </rPr>
      <t>Đơn vị báo cáo:</t>
    </r>
    <r>
      <rPr>
        <sz val="11"/>
        <rFont val="Times New Roman"/>
        <family val="1"/>
      </rPr>
      <t xml:space="preserve">
 UBND tỉnh Gia Lai
</t>
    </r>
    <r>
      <rPr>
        <b/>
        <sz val="11"/>
        <rFont val="Times New Roman"/>
        <family val="1"/>
      </rPr>
      <t xml:space="preserve">Đơn vị nhận báo cáo: </t>
    </r>
    <r>
      <rPr>
        <sz val="11"/>
        <rFont val="Times New Roman"/>
        <family val="1"/>
      </rPr>
      <t xml:space="preserve">
Văn phòng Chính phủ</t>
    </r>
  </si>
  <si>
    <t>Lĩnh vực Đăng ký giá</t>
  </si>
  <si>
    <t xml:space="preserve">Lĩnh vực Tiêu chuẩn đo lường chất lượng </t>
  </si>
  <si>
    <t>Lĩnh vực Lao động</t>
  </si>
  <si>
    <t>Tiếp tục hưởng trợ cấp thất nghiệp</t>
  </si>
  <si>
    <t>Tiếp nhận đối tượng tự nguyện vào cơ sở trợ giúp xã hội</t>
  </si>
  <si>
    <t>Lĩnh vực Thú y</t>
  </si>
  <si>
    <t>Lĩnh vực Chăn nuôi</t>
  </si>
  <si>
    <t>Lĩnh vực Trang thiết bị y tế</t>
  </si>
  <si>
    <t>Lĩnh vực Đấu giá tài sản</t>
  </si>
  <si>
    <t>Lĩnh vực Dân tộc</t>
  </si>
  <si>
    <t xml:space="preserve">Lĩnh vực Việc làm </t>
  </si>
  <si>
    <t>Lĩnh vực Tổng hợp</t>
  </si>
  <si>
    <t>Lĩnh vực Đấu thầu</t>
  </si>
  <si>
    <t>Lĩnh vực Người uy tín</t>
  </si>
  <si>
    <t>Lĩnh vực Phát thanh, truyền hình và Thông tin điện tử</t>
  </si>
  <si>
    <t xml:space="preserve">Lĩnh vực Phi Chính phủ </t>
  </si>
  <si>
    <t>Lĩnh vực Hóa chất</t>
  </si>
  <si>
    <t>Lĩnh vực Vật liệu nổ xây dựng</t>
  </si>
  <si>
    <t>Lĩnh vực Lưu thông hàng hóa</t>
  </si>
  <si>
    <t>Lĩnh vực Xúc tiến thương mại</t>
  </si>
  <si>
    <t>Lĩnh vực Quản lý cạnh tranh</t>
  </si>
  <si>
    <t>TTHC tiếp nhận tại Chi nhánh Văn phòng Đăng ký đất đai thuộc thẩm quyền giải quyết của Sở Tài nguyên và Môi trường</t>
  </si>
  <si>
    <t>Lĩnh vực Khoa học và công nghệ và môi trường</t>
  </si>
  <si>
    <t>Lĩnh vực Tiếp dân, giải quyết KNTC</t>
  </si>
  <si>
    <r>
      <t xml:space="preserve"> TỔNG HỢP TÌNH HÌNH, KẾT QUẢ GIẢI QUYẾT THỦ TỤC 
HÀNH CHÍNH TẠI ĐỊA PHƯƠNG 
Kỳ báo cáo: Quý II Năm 2021
    </t>
    </r>
    <r>
      <rPr>
        <i/>
        <sz val="11"/>
        <rFont val="Times New Roman"/>
        <family val="1"/>
      </rPr>
      <t>Từ ngày 15/3/2021 đến ngày 14/6/2021</t>
    </r>
  </si>
  <si>
    <t>Lĩnh vực Trồng trọt</t>
  </si>
  <si>
    <t xml:space="preserve">TTHC thuộc thẩm quyền tiếp nhận, giải quyết của Sở Lao động-Thương binh và Xã hội </t>
  </si>
  <si>
    <t>Lĩnh vực Tài nguyên nước</t>
  </si>
  <si>
    <t>Lĩnh vực Khoáng sản</t>
  </si>
  <si>
    <t>Lĩnh vực Môi trường</t>
  </si>
  <si>
    <t>Lĩnh vực Chính sách thuế</t>
  </si>
  <si>
    <t>Lĩnh vực Đo đạc bản đồ và thông tin địa lý</t>
  </si>
  <si>
    <t>Lĩnh vực An toàn thực phẩm</t>
  </si>
  <si>
    <t>Lĩnh vực An toàn  vệ sinh lao động</t>
  </si>
  <si>
    <t>Lĩnh vực Lao động việc làm</t>
  </si>
  <si>
    <t>Lĩnh vực Bưu chính</t>
  </si>
  <si>
    <t>Lĩnh vực Năng lượng nguyên tử, an toàn bức xạ và hạt nhân</t>
  </si>
  <si>
    <t>Lĩnh vực Khoa học và công nghệ</t>
  </si>
  <si>
    <t xml:space="preserve">Lĩnh vực Khám, chữa bệnh </t>
  </si>
  <si>
    <t>Lĩnh vực Dược phẩm</t>
  </si>
  <si>
    <t>Lĩnh vực Lữ hành</t>
  </si>
  <si>
    <t xml:space="preserve">Lĩnh vực Mỹ thuật nhiếp ảnh, triễn lãm </t>
  </si>
  <si>
    <t>Lĩnh vực Nghệ thuật biểu diễn</t>
  </si>
  <si>
    <t>Lĩnh vực Quảng cáo</t>
  </si>
  <si>
    <t>Lĩnh vực Dịch vụ du lịch khác</t>
  </si>
  <si>
    <t>Lĩnh vựcQuốc tịch</t>
  </si>
  <si>
    <t>Lĩnh vực Thừa phát lại</t>
  </si>
  <si>
    <t>Lĩnh vực Nông nghiệp và Phát triển nông thôn</t>
  </si>
  <si>
    <t>Lĩnh vực Bảo hiểm</t>
  </si>
  <si>
    <t>Lĩnh vực Sức khỏe và bà mẹ</t>
  </si>
  <si>
    <t>Lĩnh vực Phòng chống thiên tai</t>
  </si>
  <si>
    <t>Lĩnh vực Khoa học, công nghệ và môi trường</t>
  </si>
  <si>
    <t xml:space="preserve">Lĩnh vực Xây dựng </t>
  </si>
  <si>
    <t>Lĩnh vực Quản lý văn hóa</t>
  </si>
  <si>
    <t xml:space="preserve">Lĩnh vực Chính sách </t>
  </si>
  <si>
    <t>Lĩnh vực Quản lý đô thị</t>
  </si>
  <si>
    <t>Lĩnh vực Kinh tế hợp tác</t>
  </si>
  <si>
    <t>Lĩnh vực Thuế</t>
  </si>
  <si>
    <t>Lĩnh vực Quy hoạch kiến trúc</t>
  </si>
  <si>
    <t>Lĩnh vực Tổ chức phi chính phủ</t>
  </si>
  <si>
    <t xml:space="preserve">Lĩnh vực Cấp giấy phép bán lẻ sản phẩm thuốc lá </t>
  </si>
  <si>
    <t>Lĩnh vực Đăng ký kinh doanh hợp tác xã</t>
  </si>
  <si>
    <t>Lĩnh vực thành lập và hoạt động hộ kinh doanh</t>
  </si>
  <si>
    <t>Lĩnh vực Quy hoạch xây dựng</t>
  </si>
  <si>
    <t>Lĩnh vực Giáo dục mầm non</t>
  </si>
  <si>
    <t>Lĩnh vực Cấp mã số đơn vị quan hệ ngân sách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</si>
</sst>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Calibri"/>
      <family val="2"/>
      <scheme val="minor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</cellStyleXfs>
  <cellXfs count="54">
    <xf numFmtId="0" fontId="0" fillId="0" borderId="0" xfId="0"/>
    <xf numFmtId="0" fontId="5" fillId="0" borderId="0" xfId="0" applyFont="1"/>
    <xf numFmtId="0" fontId="9" fillId="0" borderId="0" xfId="0" applyFont="1"/>
    <xf numFmtId="3" fontId="8" fillId="0" borderId="0" xfId="1" applyNumberFormat="1" applyFont="1"/>
    <xf numFmtId="3" fontId="7" fillId="0" borderId="0" xfId="0" applyNumberFormat="1" applyFont="1"/>
    <xf numFmtId="3" fontId="5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3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left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justify" vertical="center" wrapText="1"/>
    </xf>
    <xf numFmtId="3" fontId="7" fillId="2" borderId="1" xfId="6" applyNumberFormat="1" applyFont="1" applyFill="1" applyBorder="1" applyAlignment="1">
      <alignment horizontal="justify" vertical="center" wrapText="1"/>
    </xf>
    <xf numFmtId="3" fontId="7" fillId="0" borderId="1" xfId="6" applyNumberFormat="1" applyFont="1" applyBorder="1" applyAlignment="1">
      <alignment horizontal="center" vertical="center" wrapText="1"/>
    </xf>
    <xf numFmtId="3" fontId="7" fillId="0" borderId="1" xfId="6" applyNumberFormat="1" applyFont="1" applyBorder="1" applyAlignment="1">
      <alignment horizontal="justify" vertical="center" wrapText="1"/>
    </xf>
    <xf numFmtId="3" fontId="6" fillId="0" borderId="1" xfId="6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 wrapText="1"/>
    </xf>
    <xf numFmtId="3" fontId="7" fillId="2" borderId="1" xfId="1" applyNumberFormat="1" applyFont="1" applyFill="1" applyBorder="1" applyAlignment="1" applyProtection="1">
      <alignment horizontal="justify" vertical="center" wrapText="1"/>
    </xf>
    <xf numFmtId="3" fontId="7" fillId="3" borderId="1" xfId="4" applyNumberFormat="1" applyFont="1" applyFill="1" applyBorder="1" applyAlignment="1">
      <alignment horizontal="justify" vertical="center" wrapText="1"/>
    </xf>
    <xf numFmtId="3" fontId="7" fillId="0" borderId="1" xfId="2" applyNumberFormat="1" applyFont="1" applyBorder="1" applyAlignment="1">
      <alignment horizontal="justify" vertical="center" wrapText="1"/>
    </xf>
    <xf numFmtId="3" fontId="6" fillId="0" borderId="1" xfId="0" quotePrefix="1" applyNumberFormat="1" applyFont="1" applyBorder="1" applyAlignment="1">
      <alignment horizontal="right" vertical="center"/>
    </xf>
    <xf numFmtId="3" fontId="7" fillId="0" borderId="1" xfId="0" quotePrefix="1" applyNumberFormat="1" applyFont="1" applyBorder="1" applyAlignment="1">
      <alignment horizontal="center" vertical="center"/>
    </xf>
    <xf numFmtId="3" fontId="7" fillId="0" borderId="1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Border="1" applyAlignment="1">
      <alignment horizontal="left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justify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3" fontId="8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/>
    </xf>
    <xf numFmtId="3" fontId="6" fillId="0" borderId="1" xfId="1" applyNumberFormat="1" applyFont="1" applyBorder="1" applyAlignment="1">
      <alignment horizontal="left" vertical="center" wrapText="1"/>
    </xf>
    <xf numFmtId="3" fontId="6" fillId="0" borderId="1" xfId="6" applyNumberFormat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left" vertical="center"/>
    </xf>
    <xf numFmtId="3" fontId="6" fillId="0" borderId="2" xfId="1" applyNumberFormat="1" applyFont="1" applyBorder="1" applyAlignment="1">
      <alignment horizontal="left" vertical="center"/>
    </xf>
    <xf numFmtId="3" fontId="6" fillId="0" borderId="3" xfId="1" applyNumberFormat="1" applyFont="1" applyBorder="1" applyAlignment="1">
      <alignment horizontal="lef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/>
    </xf>
    <xf numFmtId="3" fontId="7" fillId="0" borderId="0" xfId="1" applyNumberFormat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</cellXfs>
  <cellStyles count="11">
    <cellStyle name="Comma 2" xfId="3"/>
    <cellStyle name="Comma 3" xfId="4"/>
    <cellStyle name="Comma 4" xfId="2"/>
    <cellStyle name="Comma 5" xfId="5"/>
    <cellStyle name="Normal" xfId="0" builtinId="0"/>
    <cellStyle name="Normal 2" xfId="6"/>
    <cellStyle name="Normal 3" xfId="1"/>
    <cellStyle name="Normal 3 2" xfId="7"/>
    <cellStyle name="Normal 3 3" xfId="8"/>
    <cellStyle name="Normal 3 4" xfId="9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97"/>
  <sheetViews>
    <sheetView tabSelected="1" zoomScale="130" zoomScaleNormal="130" workbookViewId="0">
      <selection activeCell="A67" sqref="A67"/>
    </sheetView>
  </sheetViews>
  <sheetFormatPr defaultRowHeight="15" x14ac:dyDescent="0.25"/>
  <cols>
    <col min="1" max="1" width="7.28515625" style="8" customWidth="1"/>
    <col min="2" max="2" width="24.85546875" style="9" customWidth="1"/>
    <col min="3" max="3" width="10.85546875" style="5" customWidth="1"/>
    <col min="4" max="4" width="8.140625" style="5" customWidth="1"/>
    <col min="5" max="5" width="10" style="5" customWidth="1"/>
    <col min="6" max="6" width="8" style="5" customWidth="1"/>
    <col min="7" max="7" width="9.140625" style="5" customWidth="1"/>
    <col min="8" max="8" width="9.7109375" style="5" customWidth="1"/>
    <col min="9" max="9" width="9.28515625" style="5" customWidth="1"/>
    <col min="10" max="10" width="8.7109375" style="5" customWidth="1"/>
    <col min="11" max="11" width="11.28515625" style="5" customWidth="1"/>
    <col min="12" max="12" width="9" style="5" customWidth="1"/>
    <col min="13" max="13" width="8.140625" style="5" customWidth="1"/>
    <col min="14" max="14" width="9" style="35" customWidth="1"/>
    <col min="15" max="15" width="10.28515625" style="1" customWidth="1"/>
    <col min="16" max="16" width="8.7109375" style="1" customWidth="1"/>
    <col min="17" max="16384" width="9.140625" style="1"/>
  </cols>
  <sheetData>
    <row r="1" spans="1:18" ht="40.5" customHeight="1" x14ac:dyDescent="0.25">
      <c r="A1" s="53" t="s">
        <v>133</v>
      </c>
      <c r="B1" s="53"/>
      <c r="C1" s="52" t="s">
        <v>174</v>
      </c>
      <c r="D1" s="52"/>
      <c r="E1" s="52"/>
      <c r="F1" s="52"/>
      <c r="G1" s="52"/>
      <c r="H1" s="52"/>
      <c r="I1" s="52"/>
      <c r="J1" s="52"/>
      <c r="K1" s="51" t="s">
        <v>149</v>
      </c>
      <c r="L1" s="51"/>
      <c r="M1" s="51"/>
      <c r="N1" s="34"/>
      <c r="O1" s="3"/>
    </row>
    <row r="2" spans="1:18" ht="27.75" customHeight="1" x14ac:dyDescent="0.25">
      <c r="A2" s="53"/>
      <c r="B2" s="53"/>
      <c r="C2" s="52"/>
      <c r="D2" s="52"/>
      <c r="E2" s="52"/>
      <c r="F2" s="52"/>
      <c r="G2" s="52"/>
      <c r="H2" s="52"/>
      <c r="I2" s="52"/>
      <c r="J2" s="52"/>
      <c r="K2" s="51"/>
      <c r="L2" s="51"/>
      <c r="M2" s="51"/>
      <c r="N2" s="34"/>
      <c r="O2" s="3"/>
    </row>
    <row r="3" spans="1:18" ht="39.950000000000003" customHeight="1" x14ac:dyDescent="0.25">
      <c r="A3" s="49" t="s">
        <v>0</v>
      </c>
      <c r="B3" s="43" t="s">
        <v>134</v>
      </c>
      <c r="C3" s="49" t="s">
        <v>148</v>
      </c>
      <c r="D3" s="49"/>
      <c r="E3" s="49"/>
      <c r="F3" s="49"/>
      <c r="G3" s="49" t="s">
        <v>139</v>
      </c>
      <c r="H3" s="49"/>
      <c r="I3" s="49"/>
      <c r="J3" s="49"/>
      <c r="K3" s="49" t="s">
        <v>142</v>
      </c>
      <c r="L3" s="49"/>
      <c r="M3" s="49"/>
    </row>
    <row r="4" spans="1:18" ht="33.75" customHeight="1" x14ac:dyDescent="0.25">
      <c r="A4" s="49"/>
      <c r="B4" s="43"/>
      <c r="C4" s="49" t="s">
        <v>1</v>
      </c>
      <c r="D4" s="49" t="s">
        <v>137</v>
      </c>
      <c r="E4" s="49"/>
      <c r="F4" s="49" t="s">
        <v>138</v>
      </c>
      <c r="G4" s="49" t="s">
        <v>1</v>
      </c>
      <c r="H4" s="49" t="s">
        <v>140</v>
      </c>
      <c r="I4" s="49" t="s">
        <v>141</v>
      </c>
      <c r="J4" s="49" t="s">
        <v>3</v>
      </c>
      <c r="K4" s="49" t="s">
        <v>2</v>
      </c>
      <c r="L4" s="49" t="s">
        <v>143</v>
      </c>
      <c r="M4" s="49" t="s">
        <v>4</v>
      </c>
    </row>
    <row r="5" spans="1:18" ht="90.75" customHeight="1" x14ac:dyDescent="0.25">
      <c r="A5" s="49"/>
      <c r="B5" s="43"/>
      <c r="C5" s="49"/>
      <c r="D5" s="41" t="s">
        <v>135</v>
      </c>
      <c r="E5" s="41" t="s">
        <v>136</v>
      </c>
      <c r="F5" s="49"/>
      <c r="G5" s="49"/>
      <c r="H5" s="49"/>
      <c r="I5" s="49"/>
      <c r="J5" s="49"/>
      <c r="K5" s="50"/>
      <c r="L5" s="50"/>
      <c r="M5" s="49"/>
      <c r="O5" s="5"/>
    </row>
    <row r="6" spans="1:18" ht="28.5" customHeight="1" x14ac:dyDescent="0.25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36"/>
      <c r="O6" s="5"/>
    </row>
    <row r="7" spans="1:18" ht="20.25" customHeight="1" x14ac:dyDescent="0.25">
      <c r="A7" s="41" t="s">
        <v>5</v>
      </c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P7" s="5">
        <f>SUM(P9:P131)</f>
        <v>81976</v>
      </c>
    </row>
    <row r="8" spans="1:18" ht="33.75" customHeight="1" x14ac:dyDescent="0.25">
      <c r="A8" s="12" t="s">
        <v>7</v>
      </c>
      <c r="B8" s="13" t="s">
        <v>56</v>
      </c>
      <c r="C8" s="26">
        <f>C10+C11+C12+C13+C14+C15+C16+C18+C21+C22+C23+C24+C26+C27+C29+C31+C32+C33+C36+C37+C38+C39+C41+C42+C43+C44+C46+C47+C48+C49+C50+C51+C52+C54+C55+C56+C57+C59+C60+C61+C62+ C63+C64+C67+C68+C69+C70+C72+C73+C74+C75+C76+C78+C79+C80+C81+C82+C83+C84+C85+C87+C88+C89+C90+C92+C93+C95+C96+C97+C98+C101+C102+C103+C104+C105+C106+C108+C109+C111+C112+C114+C115+C116+C117+C118+C120+C122+C123+C124+C126+C127+C129+C131+C25</f>
        <v>88747</v>
      </c>
      <c r="D8" s="26">
        <f t="shared" ref="D8:M8" si="0">D10+D11+D12+D13+D14+D15+D16+D18+D21+D22+D23+D24+D26+D27+D29+D31+D32+D33+D36+D37+D38+D39+D41+D42+D43+D44+D46+D47+D48+D49+D50+D51+D52+D54+D55+D56+D57+D59+D60+D61+D62+ D63+D64+D67+D68+D69+D70+D72+D73+D74+D75+D76+D78+D79+D80+D81+D82+D83+D84+D85+D87+D88+D89+D90+D92+D93+D95+D96+D97+D98+D101+D102+D103+D104+D105+D106+D108+D109+D111+D112+D114+D115+D116+D117+D118+D120+D122+D123+D124+D126+D127+D129+D131+D25</f>
        <v>5024</v>
      </c>
      <c r="E8" s="26">
        <f t="shared" si="0"/>
        <v>79153</v>
      </c>
      <c r="F8" s="26">
        <f t="shared" si="0"/>
        <v>4570</v>
      </c>
      <c r="G8" s="26">
        <f t="shared" si="0"/>
        <v>81976</v>
      </c>
      <c r="H8" s="26">
        <f t="shared" si="0"/>
        <v>28895</v>
      </c>
      <c r="I8" s="26">
        <f t="shared" si="0"/>
        <v>52434</v>
      </c>
      <c r="J8" s="26">
        <f t="shared" si="0"/>
        <v>647</v>
      </c>
      <c r="K8" s="26">
        <f t="shared" si="0"/>
        <v>6771</v>
      </c>
      <c r="L8" s="26">
        <f t="shared" si="0"/>
        <v>6660</v>
      </c>
      <c r="M8" s="26">
        <f t="shared" si="0"/>
        <v>111</v>
      </c>
      <c r="N8" s="36">
        <f>SUM(N10:N131)</f>
        <v>88747</v>
      </c>
      <c r="O8" s="38">
        <f>D8+E8+F8</f>
        <v>88747</v>
      </c>
      <c r="P8" s="38">
        <f>H8+I8+J8</f>
        <v>81976</v>
      </c>
      <c r="Q8" s="38">
        <f>L8+M8</f>
        <v>6771</v>
      </c>
      <c r="R8" s="38">
        <f>P8+Q8</f>
        <v>88747</v>
      </c>
    </row>
    <row r="9" spans="1:18" ht="21.75" customHeight="1" x14ac:dyDescent="0.25">
      <c r="A9" s="41" t="s">
        <v>8</v>
      </c>
      <c r="B9" s="43" t="s">
        <v>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36">
        <f t="shared" ref="N9:N69" si="1">D9+E9+F9</f>
        <v>0</v>
      </c>
      <c r="O9" s="38">
        <f t="shared" ref="O9:O74" si="2">D9+E9+F9</f>
        <v>0</v>
      </c>
      <c r="P9" s="38">
        <f t="shared" ref="P9:P74" si="3">H9+I9+J9</f>
        <v>0</v>
      </c>
      <c r="Q9" s="38">
        <f t="shared" ref="Q9:Q74" si="4">L9+M9</f>
        <v>0</v>
      </c>
      <c r="R9" s="38">
        <f t="shared" ref="R9:R74" si="5">P9+Q9</f>
        <v>0</v>
      </c>
    </row>
    <row r="10" spans="1:18" ht="32.25" customHeight="1" x14ac:dyDescent="0.25">
      <c r="A10" s="14">
        <v>1</v>
      </c>
      <c r="B10" s="15" t="s">
        <v>73</v>
      </c>
      <c r="C10" s="20">
        <v>6</v>
      </c>
      <c r="D10" s="20">
        <v>0</v>
      </c>
      <c r="E10" s="20">
        <v>6</v>
      </c>
      <c r="F10" s="20">
        <v>0</v>
      </c>
      <c r="G10" s="20">
        <v>5</v>
      </c>
      <c r="H10" s="20">
        <v>5</v>
      </c>
      <c r="I10" s="20">
        <v>0</v>
      </c>
      <c r="J10" s="20">
        <v>0</v>
      </c>
      <c r="K10" s="20">
        <v>1</v>
      </c>
      <c r="L10" s="20">
        <v>1</v>
      </c>
      <c r="M10" s="20">
        <v>0</v>
      </c>
      <c r="N10" s="36">
        <f>D10+E10+F10</f>
        <v>6</v>
      </c>
      <c r="O10" s="38">
        <f t="shared" si="2"/>
        <v>6</v>
      </c>
      <c r="P10" s="38">
        <f t="shared" si="3"/>
        <v>5</v>
      </c>
      <c r="Q10" s="38">
        <f t="shared" si="4"/>
        <v>1</v>
      </c>
      <c r="R10" s="38">
        <f t="shared" si="5"/>
        <v>6</v>
      </c>
    </row>
    <row r="11" spans="1:18" ht="17.25" customHeight="1" x14ac:dyDescent="0.25">
      <c r="A11" s="14">
        <v>2</v>
      </c>
      <c r="B11" s="15" t="s">
        <v>101</v>
      </c>
      <c r="C11" s="20">
        <v>145</v>
      </c>
      <c r="D11" s="20">
        <v>0</v>
      </c>
      <c r="E11" s="20">
        <v>134</v>
      </c>
      <c r="F11" s="20">
        <v>11</v>
      </c>
      <c r="G11" s="20">
        <v>104</v>
      </c>
      <c r="H11" s="20">
        <v>104</v>
      </c>
      <c r="I11" s="20">
        <v>0</v>
      </c>
      <c r="J11" s="20">
        <v>0</v>
      </c>
      <c r="K11" s="20">
        <v>41</v>
      </c>
      <c r="L11" s="20">
        <v>41</v>
      </c>
      <c r="M11" s="20">
        <v>0</v>
      </c>
      <c r="N11" s="36">
        <f t="shared" si="1"/>
        <v>145</v>
      </c>
      <c r="O11" s="38">
        <f t="shared" si="2"/>
        <v>145</v>
      </c>
      <c r="P11" s="38">
        <f t="shared" si="3"/>
        <v>104</v>
      </c>
      <c r="Q11" s="38">
        <f t="shared" si="4"/>
        <v>41</v>
      </c>
      <c r="R11" s="38">
        <f t="shared" si="5"/>
        <v>145</v>
      </c>
    </row>
    <row r="12" spans="1:18" ht="17.25" customHeight="1" x14ac:dyDescent="0.25">
      <c r="A12" s="14">
        <v>3</v>
      </c>
      <c r="B12" s="15" t="s">
        <v>74</v>
      </c>
      <c r="C12" s="20">
        <v>8</v>
      </c>
      <c r="D12" s="20">
        <v>0</v>
      </c>
      <c r="E12" s="20">
        <v>8</v>
      </c>
      <c r="F12" s="20">
        <v>0</v>
      </c>
      <c r="G12" s="20">
        <v>3</v>
      </c>
      <c r="H12" s="20">
        <v>3</v>
      </c>
      <c r="I12" s="20">
        <v>0</v>
      </c>
      <c r="J12" s="20">
        <v>0</v>
      </c>
      <c r="K12" s="20">
        <v>5</v>
      </c>
      <c r="L12" s="20">
        <v>5</v>
      </c>
      <c r="M12" s="20">
        <v>0</v>
      </c>
      <c r="N12" s="36">
        <f t="shared" si="1"/>
        <v>8</v>
      </c>
      <c r="O12" s="38">
        <f t="shared" si="2"/>
        <v>8</v>
      </c>
      <c r="P12" s="38">
        <f t="shared" si="3"/>
        <v>3</v>
      </c>
      <c r="Q12" s="38">
        <f t="shared" si="4"/>
        <v>5</v>
      </c>
      <c r="R12" s="38">
        <f t="shared" si="5"/>
        <v>8</v>
      </c>
    </row>
    <row r="13" spans="1:18" ht="16.5" customHeight="1" x14ac:dyDescent="0.25">
      <c r="A13" s="14">
        <v>4</v>
      </c>
      <c r="B13" s="15" t="s">
        <v>155</v>
      </c>
      <c r="C13" s="20">
        <v>741</v>
      </c>
      <c r="D13" s="20">
        <v>73</v>
      </c>
      <c r="E13" s="20">
        <v>668</v>
      </c>
      <c r="F13" s="20">
        <v>0</v>
      </c>
      <c r="G13" s="20">
        <v>739</v>
      </c>
      <c r="H13" s="20">
        <v>739</v>
      </c>
      <c r="I13" s="20">
        <v>0</v>
      </c>
      <c r="J13" s="20">
        <v>0</v>
      </c>
      <c r="K13" s="20">
        <v>2</v>
      </c>
      <c r="L13" s="20">
        <v>2</v>
      </c>
      <c r="M13" s="20">
        <v>0</v>
      </c>
      <c r="N13" s="36">
        <f>D13+E13+F13</f>
        <v>741</v>
      </c>
      <c r="O13" s="38">
        <f t="shared" si="2"/>
        <v>741</v>
      </c>
      <c r="P13" s="38">
        <f t="shared" si="3"/>
        <v>739</v>
      </c>
      <c r="Q13" s="38">
        <f t="shared" si="4"/>
        <v>2</v>
      </c>
      <c r="R13" s="38">
        <f t="shared" si="5"/>
        <v>741</v>
      </c>
    </row>
    <row r="14" spans="1:18" ht="18" customHeight="1" x14ac:dyDescent="0.25">
      <c r="A14" s="14">
        <v>5</v>
      </c>
      <c r="B14" s="15" t="s">
        <v>156</v>
      </c>
      <c r="C14" s="20">
        <v>2</v>
      </c>
      <c r="D14" s="20">
        <v>0</v>
      </c>
      <c r="E14" s="20">
        <v>1</v>
      </c>
      <c r="F14" s="20">
        <v>1</v>
      </c>
      <c r="G14" s="20">
        <v>1</v>
      </c>
      <c r="H14" s="20">
        <v>1</v>
      </c>
      <c r="I14" s="20">
        <v>0</v>
      </c>
      <c r="J14" s="20">
        <v>0</v>
      </c>
      <c r="K14" s="20">
        <v>1</v>
      </c>
      <c r="L14" s="20">
        <v>1</v>
      </c>
      <c r="M14" s="20">
        <v>0</v>
      </c>
      <c r="N14" s="36">
        <f t="shared" si="1"/>
        <v>2</v>
      </c>
      <c r="O14" s="38">
        <f t="shared" si="2"/>
        <v>2</v>
      </c>
      <c r="P14" s="38">
        <f t="shared" si="3"/>
        <v>1</v>
      </c>
      <c r="Q14" s="38">
        <f t="shared" si="4"/>
        <v>1</v>
      </c>
      <c r="R14" s="38">
        <f t="shared" si="5"/>
        <v>2</v>
      </c>
    </row>
    <row r="15" spans="1:18" ht="18.75" customHeight="1" x14ac:dyDescent="0.25">
      <c r="A15" s="14">
        <v>6</v>
      </c>
      <c r="B15" s="15" t="s">
        <v>175</v>
      </c>
      <c r="C15" s="20">
        <v>1</v>
      </c>
      <c r="D15" s="20">
        <v>0</v>
      </c>
      <c r="E15" s="20">
        <v>1</v>
      </c>
      <c r="F15" s="20">
        <v>0</v>
      </c>
      <c r="G15" s="20">
        <v>1</v>
      </c>
      <c r="H15" s="20">
        <v>1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36">
        <f t="shared" si="1"/>
        <v>1</v>
      </c>
      <c r="O15" s="38">
        <f t="shared" si="2"/>
        <v>1</v>
      </c>
      <c r="P15" s="38">
        <f t="shared" si="3"/>
        <v>1</v>
      </c>
      <c r="Q15" s="38">
        <f t="shared" si="4"/>
        <v>0</v>
      </c>
      <c r="R15" s="38">
        <f t="shared" si="5"/>
        <v>1</v>
      </c>
    </row>
    <row r="16" spans="1:18" ht="16.5" customHeight="1" x14ac:dyDescent="0.25">
      <c r="A16" s="14">
        <v>7</v>
      </c>
      <c r="B16" s="15" t="s">
        <v>103</v>
      </c>
      <c r="C16" s="20">
        <v>18</v>
      </c>
      <c r="D16" s="20">
        <v>0</v>
      </c>
      <c r="E16" s="20">
        <v>15</v>
      </c>
      <c r="F16" s="20">
        <v>3</v>
      </c>
      <c r="G16" s="20">
        <v>12</v>
      </c>
      <c r="H16" s="20">
        <v>12</v>
      </c>
      <c r="I16" s="20">
        <v>0</v>
      </c>
      <c r="J16" s="20">
        <v>0</v>
      </c>
      <c r="K16" s="20">
        <v>6</v>
      </c>
      <c r="L16" s="20">
        <v>6</v>
      </c>
      <c r="M16" s="20">
        <v>0</v>
      </c>
      <c r="N16" s="36">
        <f t="shared" si="1"/>
        <v>18</v>
      </c>
      <c r="O16" s="38">
        <f t="shared" si="2"/>
        <v>18</v>
      </c>
      <c r="P16" s="38">
        <f t="shared" si="3"/>
        <v>12</v>
      </c>
      <c r="Q16" s="38">
        <f t="shared" si="4"/>
        <v>6</v>
      </c>
      <c r="R16" s="38">
        <f t="shared" si="5"/>
        <v>18</v>
      </c>
    </row>
    <row r="17" spans="1:18" ht="20.25" customHeight="1" x14ac:dyDescent="0.25">
      <c r="A17" s="41" t="s">
        <v>10</v>
      </c>
      <c r="B17" s="43" t="s">
        <v>76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6">
        <f t="shared" si="1"/>
        <v>0</v>
      </c>
      <c r="O17" s="38">
        <f t="shared" si="2"/>
        <v>0</v>
      </c>
      <c r="P17" s="38">
        <f t="shared" si="3"/>
        <v>0</v>
      </c>
      <c r="Q17" s="38">
        <f t="shared" si="4"/>
        <v>0</v>
      </c>
      <c r="R17" s="38">
        <f t="shared" si="5"/>
        <v>0</v>
      </c>
    </row>
    <row r="18" spans="1:18" ht="18.75" customHeight="1" x14ac:dyDescent="0.25">
      <c r="A18" s="14">
        <v>1</v>
      </c>
      <c r="B18" s="15" t="s">
        <v>132</v>
      </c>
      <c r="C18" s="20">
        <v>190</v>
      </c>
      <c r="D18" s="20">
        <v>90</v>
      </c>
      <c r="E18" s="20">
        <v>100</v>
      </c>
      <c r="F18" s="20">
        <v>0</v>
      </c>
      <c r="G18" s="20">
        <v>155</v>
      </c>
      <c r="H18" s="20">
        <v>155</v>
      </c>
      <c r="I18" s="20">
        <v>0</v>
      </c>
      <c r="J18" s="20">
        <v>0</v>
      </c>
      <c r="K18" s="20">
        <v>35</v>
      </c>
      <c r="L18" s="20">
        <v>35</v>
      </c>
      <c r="M18" s="20">
        <v>0</v>
      </c>
      <c r="N18" s="36">
        <f t="shared" si="1"/>
        <v>190</v>
      </c>
      <c r="O18" s="38">
        <f t="shared" si="2"/>
        <v>190</v>
      </c>
      <c r="P18" s="38">
        <f t="shared" si="3"/>
        <v>155</v>
      </c>
      <c r="Q18" s="38">
        <f t="shared" si="4"/>
        <v>35</v>
      </c>
      <c r="R18" s="38">
        <f t="shared" si="5"/>
        <v>190</v>
      </c>
    </row>
    <row r="19" spans="1:18" ht="20.25" customHeight="1" x14ac:dyDescent="0.25">
      <c r="A19" s="41" t="s">
        <v>11</v>
      </c>
      <c r="B19" s="43" t="s">
        <v>77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36">
        <f t="shared" si="1"/>
        <v>0</v>
      </c>
      <c r="O19" s="38">
        <f t="shared" si="2"/>
        <v>0</v>
      </c>
      <c r="P19" s="38">
        <f t="shared" si="3"/>
        <v>0</v>
      </c>
      <c r="Q19" s="38">
        <f t="shared" si="4"/>
        <v>0</v>
      </c>
      <c r="R19" s="38">
        <f t="shared" si="5"/>
        <v>0</v>
      </c>
    </row>
    <row r="20" spans="1:18" ht="20.25" customHeight="1" x14ac:dyDescent="0.25">
      <c r="A20" s="41" t="s">
        <v>106</v>
      </c>
      <c r="B20" s="43" t="s">
        <v>123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36">
        <f t="shared" si="1"/>
        <v>0</v>
      </c>
      <c r="O20" s="38">
        <f t="shared" si="2"/>
        <v>0</v>
      </c>
      <c r="P20" s="38">
        <f t="shared" si="3"/>
        <v>0</v>
      </c>
      <c r="Q20" s="38">
        <f t="shared" si="4"/>
        <v>0</v>
      </c>
      <c r="R20" s="38">
        <f t="shared" si="5"/>
        <v>0</v>
      </c>
    </row>
    <row r="21" spans="1:18" ht="18.75" customHeight="1" x14ac:dyDescent="0.25">
      <c r="A21" s="14">
        <v>1</v>
      </c>
      <c r="B21" s="15" t="s">
        <v>177</v>
      </c>
      <c r="C21" s="20">
        <v>32</v>
      </c>
      <c r="D21" s="20">
        <v>1</v>
      </c>
      <c r="E21" s="20">
        <v>25</v>
      </c>
      <c r="F21" s="20">
        <v>6</v>
      </c>
      <c r="G21" s="20">
        <v>25</v>
      </c>
      <c r="H21" s="20">
        <v>25</v>
      </c>
      <c r="I21" s="20">
        <v>0</v>
      </c>
      <c r="J21" s="20">
        <v>0</v>
      </c>
      <c r="K21" s="20">
        <v>7</v>
      </c>
      <c r="L21" s="20">
        <v>7</v>
      </c>
      <c r="M21" s="20">
        <v>0</v>
      </c>
      <c r="N21" s="36">
        <f>D21+E21+F21</f>
        <v>32</v>
      </c>
      <c r="O21" s="38">
        <f t="shared" si="2"/>
        <v>32</v>
      </c>
      <c r="P21" s="38">
        <f t="shared" si="3"/>
        <v>25</v>
      </c>
      <c r="Q21" s="38">
        <f t="shared" si="4"/>
        <v>7</v>
      </c>
      <c r="R21" s="38">
        <f t="shared" si="5"/>
        <v>32</v>
      </c>
    </row>
    <row r="22" spans="1:18" ht="18.75" customHeight="1" x14ac:dyDescent="0.25">
      <c r="A22" s="14">
        <v>2</v>
      </c>
      <c r="B22" s="15" t="s">
        <v>86</v>
      </c>
      <c r="C22" s="20">
        <v>375</v>
      </c>
      <c r="D22" s="20">
        <v>0</v>
      </c>
      <c r="E22" s="20">
        <v>334</v>
      </c>
      <c r="F22" s="20">
        <v>41</v>
      </c>
      <c r="G22" s="20">
        <v>319</v>
      </c>
      <c r="H22" s="20">
        <v>27</v>
      </c>
      <c r="I22" s="20">
        <v>292</v>
      </c>
      <c r="J22" s="20">
        <v>0</v>
      </c>
      <c r="K22" s="20">
        <v>56</v>
      </c>
      <c r="L22" s="20">
        <v>56</v>
      </c>
      <c r="M22" s="20">
        <v>0</v>
      </c>
      <c r="N22" s="36">
        <f>D22+E22+F22</f>
        <v>375</v>
      </c>
      <c r="O22" s="38">
        <f t="shared" si="2"/>
        <v>375</v>
      </c>
      <c r="P22" s="38">
        <f t="shared" si="3"/>
        <v>319</v>
      </c>
      <c r="Q22" s="38">
        <f t="shared" si="4"/>
        <v>56</v>
      </c>
      <c r="R22" s="38">
        <f t="shared" si="5"/>
        <v>375</v>
      </c>
    </row>
    <row r="23" spans="1:18" ht="19.5" customHeight="1" x14ac:dyDescent="0.25">
      <c r="A23" s="14">
        <v>3</v>
      </c>
      <c r="B23" s="15" t="s">
        <v>178</v>
      </c>
      <c r="C23" s="20">
        <v>31</v>
      </c>
      <c r="D23" s="20">
        <v>0</v>
      </c>
      <c r="E23" s="20">
        <v>26</v>
      </c>
      <c r="F23" s="20">
        <v>5</v>
      </c>
      <c r="G23" s="20">
        <v>18</v>
      </c>
      <c r="H23" s="20">
        <v>17</v>
      </c>
      <c r="I23" s="20">
        <v>1</v>
      </c>
      <c r="J23" s="20">
        <v>0</v>
      </c>
      <c r="K23" s="20">
        <v>13</v>
      </c>
      <c r="L23" s="20">
        <v>13</v>
      </c>
      <c r="M23" s="20">
        <v>0</v>
      </c>
      <c r="N23" s="36">
        <f t="shared" si="1"/>
        <v>31</v>
      </c>
      <c r="O23" s="38">
        <f t="shared" si="2"/>
        <v>31</v>
      </c>
      <c r="P23" s="38">
        <f t="shared" si="3"/>
        <v>18</v>
      </c>
      <c r="Q23" s="38">
        <f t="shared" si="4"/>
        <v>13</v>
      </c>
      <c r="R23" s="38">
        <f t="shared" si="5"/>
        <v>31</v>
      </c>
    </row>
    <row r="24" spans="1:18" ht="19.5" customHeight="1" x14ac:dyDescent="0.25">
      <c r="A24" s="14">
        <v>4</v>
      </c>
      <c r="B24" s="15" t="s">
        <v>179</v>
      </c>
      <c r="C24" s="20">
        <v>72</v>
      </c>
      <c r="D24" s="20">
        <v>0</v>
      </c>
      <c r="E24" s="20">
        <v>61</v>
      </c>
      <c r="F24" s="20">
        <v>11</v>
      </c>
      <c r="G24" s="20">
        <v>57</v>
      </c>
      <c r="H24" s="20">
        <v>57</v>
      </c>
      <c r="I24" s="20">
        <v>0</v>
      </c>
      <c r="J24" s="20">
        <v>0</v>
      </c>
      <c r="K24" s="20">
        <v>15</v>
      </c>
      <c r="L24" s="20">
        <v>15</v>
      </c>
      <c r="M24" s="20">
        <v>0</v>
      </c>
      <c r="N24" s="36">
        <f t="shared" si="1"/>
        <v>72</v>
      </c>
      <c r="O24" s="38">
        <f t="shared" si="2"/>
        <v>72</v>
      </c>
      <c r="P24" s="38">
        <f t="shared" si="3"/>
        <v>57</v>
      </c>
      <c r="Q24" s="38">
        <f t="shared" si="4"/>
        <v>15</v>
      </c>
      <c r="R24" s="38">
        <f t="shared" si="5"/>
        <v>72</v>
      </c>
    </row>
    <row r="25" spans="1:18" ht="17.25" customHeight="1" x14ac:dyDescent="0.25">
      <c r="A25" s="14">
        <v>5</v>
      </c>
      <c r="B25" s="15" t="s">
        <v>161</v>
      </c>
      <c r="C25" s="20">
        <v>2</v>
      </c>
      <c r="D25" s="20">
        <v>0</v>
      </c>
      <c r="E25" s="20">
        <v>2</v>
      </c>
      <c r="F25" s="20">
        <v>0</v>
      </c>
      <c r="G25" s="20">
        <v>2</v>
      </c>
      <c r="H25" s="20">
        <v>2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36">
        <f t="shared" si="1"/>
        <v>2</v>
      </c>
      <c r="O25" s="38">
        <f t="shared" si="2"/>
        <v>2</v>
      </c>
      <c r="P25" s="38">
        <f t="shared" si="3"/>
        <v>2</v>
      </c>
      <c r="Q25" s="38">
        <f t="shared" si="4"/>
        <v>0</v>
      </c>
      <c r="R25" s="38">
        <f t="shared" si="5"/>
        <v>2</v>
      </c>
    </row>
    <row r="26" spans="1:18" ht="32.25" customHeight="1" x14ac:dyDescent="0.25">
      <c r="A26" s="14">
        <v>6</v>
      </c>
      <c r="B26" s="15" t="s">
        <v>181</v>
      </c>
      <c r="C26" s="20">
        <v>1</v>
      </c>
      <c r="D26" s="20">
        <v>1</v>
      </c>
      <c r="E26" s="20">
        <v>0</v>
      </c>
      <c r="F26" s="20">
        <v>0</v>
      </c>
      <c r="G26" s="20">
        <v>1</v>
      </c>
      <c r="H26" s="20">
        <v>1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36">
        <f t="shared" si="1"/>
        <v>1</v>
      </c>
      <c r="O26" s="38">
        <f t="shared" si="2"/>
        <v>1</v>
      </c>
      <c r="P26" s="38">
        <f t="shared" si="3"/>
        <v>1</v>
      </c>
      <c r="Q26" s="38">
        <f t="shared" si="4"/>
        <v>0</v>
      </c>
      <c r="R26" s="38">
        <f t="shared" si="5"/>
        <v>1</v>
      </c>
    </row>
    <row r="27" spans="1:18" ht="20.25" customHeight="1" x14ac:dyDescent="0.25">
      <c r="A27" s="14">
        <v>7</v>
      </c>
      <c r="B27" s="15" t="s">
        <v>180</v>
      </c>
      <c r="C27" s="20">
        <v>5</v>
      </c>
      <c r="D27" s="20">
        <v>5</v>
      </c>
      <c r="E27" s="20">
        <v>0</v>
      </c>
      <c r="F27" s="20">
        <v>0</v>
      </c>
      <c r="G27" s="20">
        <v>5</v>
      </c>
      <c r="H27" s="20">
        <v>5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36">
        <f t="shared" si="1"/>
        <v>5</v>
      </c>
      <c r="O27" s="38">
        <f t="shared" si="2"/>
        <v>5</v>
      </c>
      <c r="P27" s="38">
        <f t="shared" si="3"/>
        <v>5</v>
      </c>
      <c r="Q27" s="38">
        <f t="shared" si="4"/>
        <v>0</v>
      </c>
      <c r="R27" s="38">
        <f t="shared" si="5"/>
        <v>5</v>
      </c>
    </row>
    <row r="28" spans="1:18" ht="18" customHeight="1" x14ac:dyDescent="0.25">
      <c r="A28" s="41" t="s">
        <v>107</v>
      </c>
      <c r="B28" s="43" t="s">
        <v>171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36">
        <f t="shared" si="1"/>
        <v>0</v>
      </c>
      <c r="O28" s="38">
        <f t="shared" si="2"/>
        <v>0</v>
      </c>
      <c r="P28" s="38">
        <f t="shared" si="3"/>
        <v>0</v>
      </c>
      <c r="Q28" s="38">
        <f t="shared" si="4"/>
        <v>0</v>
      </c>
      <c r="R28" s="38">
        <f t="shared" si="5"/>
        <v>0</v>
      </c>
    </row>
    <row r="29" spans="1:18" ht="24.75" customHeight="1" x14ac:dyDescent="0.25">
      <c r="A29" s="14">
        <v>1</v>
      </c>
      <c r="B29" s="15" t="s">
        <v>12</v>
      </c>
      <c r="C29" s="20">
        <v>40061</v>
      </c>
      <c r="D29" s="20">
        <v>0</v>
      </c>
      <c r="E29" s="20">
        <v>36305</v>
      </c>
      <c r="F29" s="20">
        <v>3756</v>
      </c>
      <c r="G29" s="20">
        <v>34232</v>
      </c>
      <c r="H29" s="20">
        <v>5842</v>
      </c>
      <c r="I29" s="20">
        <v>27744</v>
      </c>
      <c r="J29" s="20">
        <v>646</v>
      </c>
      <c r="K29" s="20">
        <v>5829</v>
      </c>
      <c r="L29" s="20">
        <v>5718</v>
      </c>
      <c r="M29" s="20">
        <v>111</v>
      </c>
      <c r="N29" s="36">
        <f t="shared" si="1"/>
        <v>40061</v>
      </c>
      <c r="O29" s="38">
        <f t="shared" si="2"/>
        <v>40061</v>
      </c>
      <c r="P29" s="38">
        <f t="shared" si="3"/>
        <v>34232</v>
      </c>
      <c r="Q29" s="38">
        <f t="shared" si="4"/>
        <v>5829</v>
      </c>
      <c r="R29" s="38">
        <f t="shared" si="5"/>
        <v>40061</v>
      </c>
    </row>
    <row r="30" spans="1:18" ht="18.75" customHeight="1" x14ac:dyDescent="0.25">
      <c r="A30" s="41" t="s">
        <v>13</v>
      </c>
      <c r="B30" s="43" t="s">
        <v>71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36">
        <f t="shared" si="1"/>
        <v>0</v>
      </c>
      <c r="O30" s="38">
        <f t="shared" si="2"/>
        <v>0</v>
      </c>
      <c r="P30" s="38">
        <f t="shared" si="3"/>
        <v>0</v>
      </c>
      <c r="Q30" s="38">
        <f t="shared" si="4"/>
        <v>0</v>
      </c>
      <c r="R30" s="38">
        <f t="shared" si="5"/>
        <v>0</v>
      </c>
    </row>
    <row r="31" spans="1:18" ht="43.5" customHeight="1" x14ac:dyDescent="0.25">
      <c r="A31" s="14">
        <v>1</v>
      </c>
      <c r="B31" s="15" t="s">
        <v>186</v>
      </c>
      <c r="C31" s="20">
        <v>7</v>
      </c>
      <c r="D31" s="20">
        <v>6</v>
      </c>
      <c r="E31" s="20">
        <v>1</v>
      </c>
      <c r="F31" s="20">
        <v>0</v>
      </c>
      <c r="G31" s="20">
        <v>6</v>
      </c>
      <c r="H31" s="20">
        <v>6</v>
      </c>
      <c r="I31" s="20">
        <v>0</v>
      </c>
      <c r="J31" s="20">
        <v>0</v>
      </c>
      <c r="K31" s="20">
        <v>1</v>
      </c>
      <c r="L31" s="20">
        <v>1</v>
      </c>
      <c r="M31" s="20">
        <v>0</v>
      </c>
      <c r="N31" s="36">
        <f t="shared" si="1"/>
        <v>7</v>
      </c>
      <c r="O31" s="38">
        <f t="shared" si="2"/>
        <v>7</v>
      </c>
      <c r="P31" s="38">
        <f t="shared" si="3"/>
        <v>6</v>
      </c>
      <c r="Q31" s="38">
        <f t="shared" si="4"/>
        <v>1</v>
      </c>
      <c r="R31" s="38">
        <f t="shared" si="5"/>
        <v>7</v>
      </c>
    </row>
    <row r="32" spans="1:18" ht="30" customHeight="1" x14ac:dyDescent="0.25">
      <c r="A32" s="14">
        <v>2</v>
      </c>
      <c r="B32" s="15" t="s">
        <v>151</v>
      </c>
      <c r="C32" s="20">
        <v>7</v>
      </c>
      <c r="D32" s="20">
        <v>3</v>
      </c>
      <c r="E32" s="20">
        <v>4</v>
      </c>
      <c r="F32" s="20">
        <v>0</v>
      </c>
      <c r="G32" s="20">
        <v>7</v>
      </c>
      <c r="H32" s="20">
        <v>7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36">
        <f t="shared" si="1"/>
        <v>7</v>
      </c>
      <c r="O32" s="38">
        <f t="shared" si="2"/>
        <v>7</v>
      </c>
      <c r="P32" s="38">
        <f t="shared" si="3"/>
        <v>7</v>
      </c>
      <c r="Q32" s="38">
        <f t="shared" si="4"/>
        <v>0</v>
      </c>
      <c r="R32" s="38">
        <f t="shared" si="5"/>
        <v>7</v>
      </c>
    </row>
    <row r="33" spans="1:18" ht="30" customHeight="1" x14ac:dyDescent="0.25">
      <c r="A33" s="14">
        <v>3</v>
      </c>
      <c r="B33" s="15" t="s">
        <v>187</v>
      </c>
      <c r="C33" s="20">
        <v>2</v>
      </c>
      <c r="D33" s="20">
        <v>1</v>
      </c>
      <c r="E33" s="20">
        <v>1</v>
      </c>
      <c r="F33" s="20">
        <v>0</v>
      </c>
      <c r="G33" s="20">
        <v>2</v>
      </c>
      <c r="H33" s="20">
        <v>2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36">
        <f t="shared" si="1"/>
        <v>2</v>
      </c>
      <c r="O33" s="38">
        <f t="shared" si="2"/>
        <v>2</v>
      </c>
      <c r="P33" s="38">
        <f t="shared" si="3"/>
        <v>2</v>
      </c>
      <c r="Q33" s="38">
        <f t="shared" si="4"/>
        <v>0</v>
      </c>
      <c r="R33" s="38">
        <f t="shared" si="5"/>
        <v>2</v>
      </c>
    </row>
    <row r="34" spans="1:18" ht="18" customHeight="1" x14ac:dyDescent="0.25">
      <c r="A34" s="41" t="s">
        <v>14</v>
      </c>
      <c r="B34" s="43" t="s">
        <v>15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36">
        <f t="shared" si="1"/>
        <v>0</v>
      </c>
      <c r="O34" s="38">
        <f t="shared" si="2"/>
        <v>0</v>
      </c>
      <c r="P34" s="38">
        <f t="shared" si="3"/>
        <v>0</v>
      </c>
      <c r="Q34" s="38">
        <f t="shared" si="4"/>
        <v>0</v>
      </c>
      <c r="R34" s="38">
        <f t="shared" si="5"/>
        <v>0</v>
      </c>
    </row>
    <row r="35" spans="1:18" ht="18" customHeight="1" x14ac:dyDescent="0.25">
      <c r="A35" s="41" t="s">
        <v>106</v>
      </c>
      <c r="B35" s="43" t="s">
        <v>108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36">
        <f t="shared" si="1"/>
        <v>0</v>
      </c>
      <c r="O35" s="38">
        <f t="shared" si="2"/>
        <v>0</v>
      </c>
      <c r="P35" s="38">
        <f t="shared" si="3"/>
        <v>0</v>
      </c>
      <c r="Q35" s="38">
        <f t="shared" si="4"/>
        <v>0</v>
      </c>
      <c r="R35" s="38">
        <f t="shared" si="5"/>
        <v>0</v>
      </c>
    </row>
    <row r="36" spans="1:18" ht="18.75" customHeight="1" x14ac:dyDescent="0.25">
      <c r="A36" s="14">
        <v>1</v>
      </c>
      <c r="B36" s="15" t="s">
        <v>189</v>
      </c>
      <c r="C36" s="20">
        <v>224</v>
      </c>
      <c r="D36" s="20">
        <v>0</v>
      </c>
      <c r="E36" s="20">
        <v>203</v>
      </c>
      <c r="F36" s="20">
        <v>21</v>
      </c>
      <c r="G36" s="20">
        <v>161</v>
      </c>
      <c r="H36" s="20">
        <v>0</v>
      </c>
      <c r="I36" s="20">
        <v>160</v>
      </c>
      <c r="J36" s="20">
        <v>1</v>
      </c>
      <c r="K36" s="20">
        <v>63</v>
      </c>
      <c r="L36" s="20">
        <v>63</v>
      </c>
      <c r="M36" s="20">
        <v>0</v>
      </c>
      <c r="N36" s="36">
        <f t="shared" si="1"/>
        <v>224</v>
      </c>
      <c r="O36" s="38">
        <f t="shared" si="2"/>
        <v>224</v>
      </c>
      <c r="P36" s="38">
        <f t="shared" si="3"/>
        <v>161</v>
      </c>
      <c r="Q36" s="38">
        <f t="shared" si="4"/>
        <v>63</v>
      </c>
      <c r="R36" s="38">
        <f t="shared" si="5"/>
        <v>224</v>
      </c>
    </row>
    <row r="37" spans="1:18" ht="17.25" customHeight="1" x14ac:dyDescent="0.25">
      <c r="A37" s="32">
        <v>2</v>
      </c>
      <c r="B37" s="31" t="s">
        <v>188</v>
      </c>
      <c r="C37" s="20">
        <v>193</v>
      </c>
      <c r="D37" s="20">
        <v>0</v>
      </c>
      <c r="E37" s="20">
        <v>152</v>
      </c>
      <c r="F37" s="20">
        <v>41</v>
      </c>
      <c r="G37" s="20">
        <v>144</v>
      </c>
      <c r="H37" s="20">
        <v>0</v>
      </c>
      <c r="I37" s="20">
        <v>144</v>
      </c>
      <c r="J37" s="20">
        <v>0</v>
      </c>
      <c r="K37" s="20">
        <v>49</v>
      </c>
      <c r="L37" s="20">
        <v>49</v>
      </c>
      <c r="M37" s="20">
        <v>0</v>
      </c>
      <c r="N37" s="36">
        <f t="shared" si="1"/>
        <v>193</v>
      </c>
      <c r="O37" s="38">
        <f t="shared" si="2"/>
        <v>193</v>
      </c>
      <c r="P37" s="38">
        <f t="shared" si="3"/>
        <v>144</v>
      </c>
      <c r="Q37" s="38">
        <f t="shared" si="4"/>
        <v>49</v>
      </c>
      <c r="R37" s="38">
        <f t="shared" si="5"/>
        <v>193</v>
      </c>
    </row>
    <row r="38" spans="1:18" ht="30.75" customHeight="1" x14ac:dyDescent="0.25">
      <c r="A38" s="14">
        <v>3</v>
      </c>
      <c r="B38" s="15" t="s">
        <v>16</v>
      </c>
      <c r="C38" s="20">
        <v>33</v>
      </c>
      <c r="D38" s="20">
        <v>0</v>
      </c>
      <c r="E38" s="20">
        <v>31</v>
      </c>
      <c r="F38" s="20">
        <v>2</v>
      </c>
      <c r="G38" s="20">
        <v>30</v>
      </c>
      <c r="H38" s="20">
        <v>0</v>
      </c>
      <c r="I38" s="20">
        <v>30</v>
      </c>
      <c r="J38" s="20">
        <v>0</v>
      </c>
      <c r="K38" s="20">
        <v>3</v>
      </c>
      <c r="L38" s="20">
        <v>3</v>
      </c>
      <c r="M38" s="20">
        <v>0</v>
      </c>
      <c r="N38" s="36">
        <f t="shared" si="1"/>
        <v>33</v>
      </c>
      <c r="O38" s="38">
        <f t="shared" si="2"/>
        <v>33</v>
      </c>
      <c r="P38" s="38">
        <f t="shared" si="3"/>
        <v>30</v>
      </c>
      <c r="Q38" s="38">
        <f t="shared" si="4"/>
        <v>3</v>
      </c>
      <c r="R38" s="38">
        <f t="shared" si="5"/>
        <v>33</v>
      </c>
    </row>
    <row r="39" spans="1:18" ht="16.5" customHeight="1" x14ac:dyDescent="0.25">
      <c r="A39" s="14">
        <v>4</v>
      </c>
      <c r="B39" s="15" t="s">
        <v>157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36">
        <f t="shared" si="1"/>
        <v>0</v>
      </c>
      <c r="O39" s="38">
        <f t="shared" si="2"/>
        <v>0</v>
      </c>
      <c r="P39" s="38">
        <f t="shared" si="3"/>
        <v>0</v>
      </c>
      <c r="Q39" s="38">
        <f t="shared" si="4"/>
        <v>0</v>
      </c>
      <c r="R39" s="38">
        <f t="shared" si="5"/>
        <v>0</v>
      </c>
    </row>
    <row r="40" spans="1:18" ht="18.75" customHeight="1" x14ac:dyDescent="0.25">
      <c r="A40" s="41" t="s">
        <v>107</v>
      </c>
      <c r="B40" s="43" t="s">
        <v>109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36">
        <f t="shared" si="1"/>
        <v>0</v>
      </c>
      <c r="O40" s="38">
        <f t="shared" si="2"/>
        <v>0</v>
      </c>
      <c r="P40" s="38">
        <f t="shared" si="3"/>
        <v>0</v>
      </c>
      <c r="Q40" s="38">
        <f t="shared" si="4"/>
        <v>0</v>
      </c>
      <c r="R40" s="38">
        <f t="shared" si="5"/>
        <v>0</v>
      </c>
    </row>
    <row r="41" spans="1:18" ht="60" customHeight="1" x14ac:dyDescent="0.25">
      <c r="A41" s="14">
        <v>1</v>
      </c>
      <c r="B41" s="15" t="s">
        <v>110</v>
      </c>
      <c r="C41" s="20">
        <v>82</v>
      </c>
      <c r="D41" s="20">
        <v>0</v>
      </c>
      <c r="E41" s="20">
        <v>82</v>
      </c>
      <c r="F41" s="20">
        <v>0</v>
      </c>
      <c r="G41" s="20">
        <v>82</v>
      </c>
      <c r="H41" s="20">
        <v>0</v>
      </c>
      <c r="I41" s="20">
        <v>82</v>
      </c>
      <c r="J41" s="20">
        <v>0</v>
      </c>
      <c r="K41" s="20">
        <v>0</v>
      </c>
      <c r="L41" s="20">
        <v>0</v>
      </c>
      <c r="M41" s="20">
        <v>0</v>
      </c>
      <c r="N41" s="36">
        <f t="shared" si="1"/>
        <v>82</v>
      </c>
      <c r="O41" s="38">
        <f t="shared" si="2"/>
        <v>82</v>
      </c>
      <c r="P41" s="38">
        <f>H41+I41+J41</f>
        <v>82</v>
      </c>
      <c r="Q41" s="38">
        <f>L41+M41</f>
        <v>0</v>
      </c>
      <c r="R41" s="38">
        <f t="shared" si="5"/>
        <v>82</v>
      </c>
    </row>
    <row r="42" spans="1:18" ht="32.25" customHeight="1" x14ac:dyDescent="0.25">
      <c r="A42" s="14">
        <v>2</v>
      </c>
      <c r="B42" s="15" t="s">
        <v>111</v>
      </c>
      <c r="C42" s="20">
        <v>427</v>
      </c>
      <c r="D42" s="20">
        <v>0</v>
      </c>
      <c r="E42" s="20">
        <v>427</v>
      </c>
      <c r="F42" s="20">
        <v>0</v>
      </c>
      <c r="G42" s="20">
        <v>427</v>
      </c>
      <c r="H42" s="20">
        <v>0</v>
      </c>
      <c r="I42" s="20">
        <v>427</v>
      </c>
      <c r="J42" s="20">
        <v>0</v>
      </c>
      <c r="K42" s="20">
        <v>0</v>
      </c>
      <c r="L42" s="20">
        <v>0</v>
      </c>
      <c r="M42" s="20">
        <v>0</v>
      </c>
      <c r="N42" s="36">
        <f t="shared" si="1"/>
        <v>427</v>
      </c>
      <c r="O42" s="38">
        <f t="shared" si="2"/>
        <v>427</v>
      </c>
      <c r="P42" s="38">
        <f t="shared" si="3"/>
        <v>427</v>
      </c>
      <c r="Q42" s="38">
        <f t="shared" si="4"/>
        <v>0</v>
      </c>
      <c r="R42" s="38">
        <f t="shared" si="5"/>
        <v>427</v>
      </c>
    </row>
    <row r="43" spans="1:18" ht="19.5" customHeight="1" x14ac:dyDescent="0.25">
      <c r="A43" s="14">
        <v>3</v>
      </c>
      <c r="B43" s="15" t="s">
        <v>112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36">
        <f t="shared" si="1"/>
        <v>0</v>
      </c>
      <c r="O43" s="38">
        <f t="shared" si="2"/>
        <v>0</v>
      </c>
      <c r="P43" s="38">
        <f t="shared" si="3"/>
        <v>0</v>
      </c>
      <c r="Q43" s="38">
        <f t="shared" si="4"/>
        <v>0</v>
      </c>
      <c r="R43" s="38">
        <f t="shared" si="5"/>
        <v>0</v>
      </c>
    </row>
    <row r="44" spans="1:18" ht="16.5" customHeight="1" x14ac:dyDescent="0.25">
      <c r="A44" s="14">
        <v>4</v>
      </c>
      <c r="B44" s="15" t="s">
        <v>113</v>
      </c>
      <c r="C44" s="20">
        <v>119</v>
      </c>
      <c r="D44" s="20">
        <v>0</v>
      </c>
      <c r="E44" s="20">
        <v>105</v>
      </c>
      <c r="F44" s="20">
        <v>14</v>
      </c>
      <c r="G44" s="20">
        <v>89</v>
      </c>
      <c r="H44" s="20">
        <v>0</v>
      </c>
      <c r="I44" s="20">
        <v>89</v>
      </c>
      <c r="J44" s="20">
        <v>0</v>
      </c>
      <c r="K44" s="20">
        <v>30</v>
      </c>
      <c r="L44" s="20">
        <v>30</v>
      </c>
      <c r="M44" s="20">
        <v>0</v>
      </c>
      <c r="N44" s="36">
        <f t="shared" si="1"/>
        <v>119</v>
      </c>
      <c r="O44" s="38">
        <f t="shared" si="2"/>
        <v>119</v>
      </c>
      <c r="P44" s="38">
        <f>H44+I44+J44</f>
        <v>89</v>
      </c>
      <c r="Q44" s="38">
        <f>L44+M44</f>
        <v>30</v>
      </c>
      <c r="R44" s="38">
        <f t="shared" si="5"/>
        <v>119</v>
      </c>
    </row>
    <row r="45" spans="1:18" ht="19.5" customHeight="1" x14ac:dyDescent="0.25">
      <c r="A45" s="41" t="s">
        <v>17</v>
      </c>
      <c r="B45" s="43" t="s">
        <v>18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36">
        <f t="shared" si="1"/>
        <v>0</v>
      </c>
      <c r="O45" s="38">
        <f t="shared" si="2"/>
        <v>0</v>
      </c>
      <c r="P45" s="38">
        <f t="shared" si="3"/>
        <v>0</v>
      </c>
      <c r="Q45" s="38">
        <f t="shared" si="4"/>
        <v>0</v>
      </c>
      <c r="R45" s="38">
        <f t="shared" si="5"/>
        <v>0</v>
      </c>
    </row>
    <row r="46" spans="1:18" ht="18.75" customHeight="1" x14ac:dyDescent="0.25">
      <c r="A46" s="14">
        <v>1</v>
      </c>
      <c r="B46" s="15" t="s">
        <v>166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36">
        <f t="shared" si="1"/>
        <v>0</v>
      </c>
      <c r="O46" s="38">
        <f t="shared" si="2"/>
        <v>0</v>
      </c>
      <c r="P46" s="38">
        <f t="shared" si="3"/>
        <v>0</v>
      </c>
      <c r="Q46" s="38">
        <f t="shared" si="4"/>
        <v>0</v>
      </c>
      <c r="R46" s="38">
        <f t="shared" si="5"/>
        <v>0</v>
      </c>
    </row>
    <row r="47" spans="1:18" ht="29.25" customHeight="1" x14ac:dyDescent="0.25">
      <c r="A47" s="14">
        <v>2</v>
      </c>
      <c r="B47" s="15" t="s">
        <v>167</v>
      </c>
      <c r="C47" s="20">
        <v>2</v>
      </c>
      <c r="D47" s="20">
        <v>0</v>
      </c>
      <c r="E47" s="20">
        <v>2</v>
      </c>
      <c r="F47" s="20">
        <v>0</v>
      </c>
      <c r="G47" s="20">
        <v>2</v>
      </c>
      <c r="H47" s="20">
        <v>2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36">
        <f t="shared" si="1"/>
        <v>2</v>
      </c>
      <c r="O47" s="38">
        <f t="shared" si="2"/>
        <v>2</v>
      </c>
      <c r="P47" s="38">
        <f t="shared" si="3"/>
        <v>2</v>
      </c>
      <c r="Q47" s="38">
        <f t="shared" si="4"/>
        <v>0</v>
      </c>
      <c r="R47" s="38">
        <f t="shared" si="5"/>
        <v>2</v>
      </c>
    </row>
    <row r="48" spans="1:18" ht="30.75" customHeight="1" x14ac:dyDescent="0.25">
      <c r="A48" s="14">
        <v>3</v>
      </c>
      <c r="B48" s="15" t="s">
        <v>168</v>
      </c>
      <c r="C48" s="20">
        <v>33</v>
      </c>
      <c r="D48" s="20">
        <v>0</v>
      </c>
      <c r="E48" s="20">
        <v>31</v>
      </c>
      <c r="F48" s="20">
        <v>2</v>
      </c>
      <c r="G48" s="20">
        <v>31</v>
      </c>
      <c r="H48" s="20">
        <v>31</v>
      </c>
      <c r="I48" s="20">
        <v>0</v>
      </c>
      <c r="J48" s="20">
        <v>0</v>
      </c>
      <c r="K48" s="20">
        <v>2</v>
      </c>
      <c r="L48" s="20">
        <v>2</v>
      </c>
      <c r="M48" s="20">
        <v>0</v>
      </c>
      <c r="N48" s="36">
        <f t="shared" si="1"/>
        <v>33</v>
      </c>
      <c r="O48" s="38">
        <f t="shared" si="2"/>
        <v>33</v>
      </c>
      <c r="P48" s="38">
        <f t="shared" si="3"/>
        <v>31</v>
      </c>
      <c r="Q48" s="38">
        <f t="shared" si="4"/>
        <v>2</v>
      </c>
      <c r="R48" s="38">
        <f t="shared" si="5"/>
        <v>33</v>
      </c>
    </row>
    <row r="49" spans="1:18" ht="22.5" customHeight="1" x14ac:dyDescent="0.25">
      <c r="A49" s="14">
        <v>4</v>
      </c>
      <c r="B49" s="15" t="s">
        <v>182</v>
      </c>
      <c r="C49" s="20">
        <v>4</v>
      </c>
      <c r="D49" s="20">
        <v>0</v>
      </c>
      <c r="E49" s="20">
        <v>2</v>
      </c>
      <c r="F49" s="20">
        <v>2</v>
      </c>
      <c r="G49" s="20">
        <v>2</v>
      </c>
      <c r="H49" s="20">
        <v>2</v>
      </c>
      <c r="I49" s="20">
        <v>0</v>
      </c>
      <c r="J49" s="20">
        <v>0</v>
      </c>
      <c r="K49" s="20">
        <v>2</v>
      </c>
      <c r="L49" s="20">
        <v>2</v>
      </c>
      <c r="M49" s="20">
        <v>0</v>
      </c>
      <c r="N49" s="36">
        <f t="shared" si="1"/>
        <v>4</v>
      </c>
      <c r="O49" s="38">
        <f t="shared" si="2"/>
        <v>4</v>
      </c>
      <c r="P49" s="38">
        <f t="shared" si="3"/>
        <v>2</v>
      </c>
      <c r="Q49" s="38">
        <f t="shared" si="4"/>
        <v>2</v>
      </c>
      <c r="R49" s="38">
        <f t="shared" si="5"/>
        <v>4</v>
      </c>
    </row>
    <row r="50" spans="1:18" ht="30" customHeight="1" x14ac:dyDescent="0.25">
      <c r="A50" s="14">
        <v>5</v>
      </c>
      <c r="B50" s="15" t="s">
        <v>169</v>
      </c>
      <c r="C50" s="20">
        <v>3009</v>
      </c>
      <c r="D50" s="20">
        <v>2295</v>
      </c>
      <c r="E50" s="20">
        <v>452</v>
      </c>
      <c r="F50" s="20">
        <v>262</v>
      </c>
      <c r="G50" s="20">
        <v>3009</v>
      </c>
      <c r="H50" s="20">
        <v>3009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36">
        <f t="shared" si="1"/>
        <v>3009</v>
      </c>
      <c r="O50" s="38">
        <f t="shared" si="2"/>
        <v>3009</v>
      </c>
      <c r="P50" s="38">
        <f t="shared" si="3"/>
        <v>3009</v>
      </c>
      <c r="Q50" s="38">
        <f t="shared" si="4"/>
        <v>0</v>
      </c>
      <c r="R50" s="38">
        <f t="shared" si="5"/>
        <v>3009</v>
      </c>
    </row>
    <row r="51" spans="1:18" ht="17.25" customHeight="1" x14ac:dyDescent="0.25">
      <c r="A51" s="14">
        <v>6</v>
      </c>
      <c r="B51" s="15" t="s">
        <v>170</v>
      </c>
      <c r="C51" s="20">
        <v>2</v>
      </c>
      <c r="D51" s="20">
        <v>0</v>
      </c>
      <c r="E51" s="20">
        <v>2</v>
      </c>
      <c r="F51" s="20">
        <v>0</v>
      </c>
      <c r="G51" s="20">
        <v>2</v>
      </c>
      <c r="H51" s="20">
        <v>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36">
        <f t="shared" si="1"/>
        <v>2</v>
      </c>
      <c r="O51" s="38">
        <f t="shared" si="2"/>
        <v>2</v>
      </c>
      <c r="P51" s="38">
        <f t="shared" si="3"/>
        <v>2</v>
      </c>
      <c r="Q51" s="38">
        <f t="shared" si="4"/>
        <v>0</v>
      </c>
      <c r="R51" s="38">
        <f t="shared" si="5"/>
        <v>2</v>
      </c>
    </row>
    <row r="52" spans="1:18" ht="15.75" customHeight="1" x14ac:dyDescent="0.25">
      <c r="A52" s="14">
        <v>7</v>
      </c>
      <c r="B52" s="15" t="s">
        <v>97</v>
      </c>
      <c r="C52" s="20">
        <v>2</v>
      </c>
      <c r="D52" s="20">
        <v>0</v>
      </c>
      <c r="E52" s="20">
        <v>2</v>
      </c>
      <c r="F52" s="20">
        <v>0</v>
      </c>
      <c r="G52" s="20">
        <v>1</v>
      </c>
      <c r="H52" s="20">
        <v>1</v>
      </c>
      <c r="I52" s="20">
        <v>0</v>
      </c>
      <c r="J52" s="20">
        <v>0</v>
      </c>
      <c r="K52" s="20">
        <v>1</v>
      </c>
      <c r="L52" s="20">
        <v>1</v>
      </c>
      <c r="M52" s="20">
        <v>0</v>
      </c>
      <c r="N52" s="36">
        <f t="shared" si="1"/>
        <v>2</v>
      </c>
      <c r="O52" s="38">
        <f t="shared" si="2"/>
        <v>2</v>
      </c>
      <c r="P52" s="38">
        <f t="shared" si="3"/>
        <v>1</v>
      </c>
      <c r="Q52" s="38">
        <f t="shared" si="4"/>
        <v>1</v>
      </c>
      <c r="R52" s="38">
        <f t="shared" si="5"/>
        <v>2</v>
      </c>
    </row>
    <row r="53" spans="1:18" ht="20.25" customHeight="1" x14ac:dyDescent="0.25">
      <c r="A53" s="41" t="s">
        <v>19</v>
      </c>
      <c r="B53" s="43" t="s">
        <v>70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36">
        <f t="shared" si="1"/>
        <v>0</v>
      </c>
      <c r="O53" s="38">
        <f t="shared" si="2"/>
        <v>0</v>
      </c>
      <c r="P53" s="38">
        <f t="shared" si="3"/>
        <v>0</v>
      </c>
      <c r="Q53" s="38">
        <f t="shared" si="4"/>
        <v>0</v>
      </c>
      <c r="R53" s="38">
        <f t="shared" si="5"/>
        <v>0</v>
      </c>
    </row>
    <row r="54" spans="1:18" ht="31.5" customHeight="1" x14ac:dyDescent="0.25">
      <c r="A54" s="14">
        <v>1</v>
      </c>
      <c r="B54" s="16" t="s">
        <v>84</v>
      </c>
      <c r="C54" s="20">
        <v>36</v>
      </c>
      <c r="D54" s="20">
        <v>36</v>
      </c>
      <c r="E54" s="20">
        <v>0</v>
      </c>
      <c r="F54" s="20">
        <v>0</v>
      </c>
      <c r="G54" s="20">
        <v>36</v>
      </c>
      <c r="H54" s="20">
        <v>36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36">
        <f t="shared" si="1"/>
        <v>36</v>
      </c>
      <c r="O54" s="38">
        <f t="shared" si="2"/>
        <v>36</v>
      </c>
      <c r="P54" s="38">
        <f t="shared" si="3"/>
        <v>36</v>
      </c>
      <c r="Q54" s="38">
        <f t="shared" si="4"/>
        <v>0</v>
      </c>
      <c r="R54" s="38">
        <f t="shared" si="5"/>
        <v>36</v>
      </c>
    </row>
    <row r="55" spans="1:18" ht="17.25" customHeight="1" x14ac:dyDescent="0.25">
      <c r="A55" s="14">
        <v>2</v>
      </c>
      <c r="B55" s="16" t="s">
        <v>83</v>
      </c>
      <c r="C55" s="20">
        <v>7</v>
      </c>
      <c r="D55" s="20">
        <v>7</v>
      </c>
      <c r="E55" s="20"/>
      <c r="F55" s="20">
        <v>0</v>
      </c>
      <c r="G55" s="20">
        <v>7</v>
      </c>
      <c r="H55" s="20">
        <v>7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36">
        <f t="shared" si="1"/>
        <v>7</v>
      </c>
      <c r="O55" s="38">
        <f t="shared" si="2"/>
        <v>7</v>
      </c>
      <c r="P55" s="38">
        <f t="shared" si="3"/>
        <v>7</v>
      </c>
      <c r="Q55" s="38">
        <f t="shared" si="4"/>
        <v>0</v>
      </c>
      <c r="R55" s="38">
        <f t="shared" si="5"/>
        <v>7</v>
      </c>
    </row>
    <row r="56" spans="1:18" ht="18.75" customHeight="1" x14ac:dyDescent="0.25">
      <c r="A56" s="14">
        <v>3</v>
      </c>
      <c r="B56" s="16" t="s">
        <v>185</v>
      </c>
      <c r="C56" s="20">
        <v>2</v>
      </c>
      <c r="D56" s="20">
        <v>2</v>
      </c>
      <c r="E56" s="20">
        <v>0</v>
      </c>
      <c r="F56" s="20">
        <v>0</v>
      </c>
      <c r="G56" s="20">
        <v>2</v>
      </c>
      <c r="H56" s="20">
        <v>2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36">
        <f t="shared" si="1"/>
        <v>2</v>
      </c>
      <c r="O56" s="38">
        <f t="shared" si="2"/>
        <v>2</v>
      </c>
      <c r="P56" s="38">
        <f t="shared" si="3"/>
        <v>2</v>
      </c>
      <c r="Q56" s="38">
        <f t="shared" si="4"/>
        <v>0</v>
      </c>
      <c r="R56" s="38">
        <f t="shared" si="5"/>
        <v>2</v>
      </c>
    </row>
    <row r="57" spans="1:18" ht="31.5" customHeight="1" x14ac:dyDescent="0.25">
      <c r="A57" s="14">
        <v>4</v>
      </c>
      <c r="B57" s="16" t="s">
        <v>164</v>
      </c>
      <c r="C57" s="20">
        <v>5</v>
      </c>
      <c r="D57" s="20">
        <v>5</v>
      </c>
      <c r="E57" s="20">
        <v>0</v>
      </c>
      <c r="F57" s="20">
        <v>0</v>
      </c>
      <c r="G57" s="20">
        <v>5</v>
      </c>
      <c r="H57" s="20">
        <v>5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36">
        <f t="shared" si="1"/>
        <v>5</v>
      </c>
      <c r="O57" s="38">
        <f t="shared" si="2"/>
        <v>5</v>
      </c>
      <c r="P57" s="38">
        <f t="shared" si="3"/>
        <v>5</v>
      </c>
      <c r="Q57" s="38">
        <f t="shared" si="4"/>
        <v>0</v>
      </c>
      <c r="R57" s="38">
        <f t="shared" si="5"/>
        <v>5</v>
      </c>
    </row>
    <row r="58" spans="1:18" ht="19.5" customHeight="1" x14ac:dyDescent="0.25">
      <c r="A58" s="41" t="s">
        <v>20</v>
      </c>
      <c r="B58" s="43" t="s">
        <v>67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36">
        <f t="shared" si="1"/>
        <v>0</v>
      </c>
      <c r="O58" s="38">
        <f t="shared" si="2"/>
        <v>0</v>
      </c>
      <c r="P58" s="38">
        <f t="shared" si="3"/>
        <v>0</v>
      </c>
      <c r="Q58" s="38">
        <f t="shared" si="4"/>
        <v>0</v>
      </c>
      <c r="R58" s="38">
        <f t="shared" si="5"/>
        <v>0</v>
      </c>
    </row>
    <row r="59" spans="1:18" ht="17.25" customHeight="1" x14ac:dyDescent="0.25">
      <c r="A59" s="14">
        <v>1</v>
      </c>
      <c r="B59" s="15" t="s">
        <v>82</v>
      </c>
      <c r="C59" s="20">
        <v>86</v>
      </c>
      <c r="D59" s="20">
        <v>86</v>
      </c>
      <c r="E59" s="20">
        <v>0</v>
      </c>
      <c r="F59" s="20">
        <v>0</v>
      </c>
      <c r="G59" s="20">
        <v>86</v>
      </c>
      <c r="H59" s="20">
        <v>86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36">
        <f t="shared" si="1"/>
        <v>86</v>
      </c>
      <c r="O59" s="38">
        <f t="shared" si="2"/>
        <v>86</v>
      </c>
      <c r="P59" s="38">
        <f t="shared" si="3"/>
        <v>86</v>
      </c>
      <c r="Q59" s="38">
        <f t="shared" si="4"/>
        <v>0</v>
      </c>
      <c r="R59" s="38">
        <f t="shared" si="5"/>
        <v>86</v>
      </c>
    </row>
    <row r="60" spans="1:18" ht="26.25" customHeight="1" x14ac:dyDescent="0.25">
      <c r="A60" s="14">
        <v>2</v>
      </c>
      <c r="B60" s="15" t="s">
        <v>192</v>
      </c>
      <c r="C60" s="20">
        <v>1</v>
      </c>
      <c r="D60" s="20">
        <v>1</v>
      </c>
      <c r="E60" s="20">
        <v>0</v>
      </c>
      <c r="F60" s="20">
        <v>0</v>
      </c>
      <c r="G60" s="20">
        <v>1</v>
      </c>
      <c r="H60" s="20">
        <v>1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36">
        <f t="shared" si="1"/>
        <v>1</v>
      </c>
      <c r="O60" s="38">
        <f t="shared" si="2"/>
        <v>1</v>
      </c>
      <c r="P60" s="38">
        <f t="shared" si="3"/>
        <v>1</v>
      </c>
      <c r="Q60" s="38">
        <f t="shared" si="4"/>
        <v>0</v>
      </c>
      <c r="R60" s="38">
        <f t="shared" si="5"/>
        <v>1</v>
      </c>
    </row>
    <row r="61" spans="1:18" ht="17.25" customHeight="1" x14ac:dyDescent="0.25">
      <c r="A61" s="14">
        <v>3</v>
      </c>
      <c r="B61" s="15" t="s">
        <v>193</v>
      </c>
      <c r="C61" s="20">
        <v>11</v>
      </c>
      <c r="D61" s="20">
        <v>11</v>
      </c>
      <c r="E61" s="20">
        <v>0</v>
      </c>
      <c r="F61" s="20">
        <v>0</v>
      </c>
      <c r="G61" s="20">
        <v>11</v>
      </c>
      <c r="H61" s="20">
        <v>11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36">
        <f t="shared" si="1"/>
        <v>11</v>
      </c>
      <c r="O61" s="38">
        <f t="shared" si="2"/>
        <v>11</v>
      </c>
      <c r="P61" s="38">
        <f t="shared" si="3"/>
        <v>11</v>
      </c>
      <c r="Q61" s="38">
        <f t="shared" si="4"/>
        <v>0</v>
      </c>
      <c r="R61" s="38">
        <f t="shared" si="5"/>
        <v>11</v>
      </c>
    </row>
    <row r="62" spans="1:18" ht="30.75" customHeight="1" x14ac:dyDescent="0.25">
      <c r="A62" s="14">
        <v>4</v>
      </c>
      <c r="B62" s="15" t="s">
        <v>191</v>
      </c>
      <c r="C62" s="20">
        <v>3</v>
      </c>
      <c r="D62" s="20">
        <v>0</v>
      </c>
      <c r="E62" s="20">
        <v>3</v>
      </c>
      <c r="F62" s="20">
        <v>0</v>
      </c>
      <c r="G62" s="20">
        <v>3</v>
      </c>
      <c r="H62" s="20">
        <v>3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36">
        <f t="shared" si="1"/>
        <v>3</v>
      </c>
      <c r="O62" s="38">
        <f t="shared" si="2"/>
        <v>3</v>
      </c>
      <c r="P62" s="38">
        <f t="shared" si="3"/>
        <v>3</v>
      </c>
      <c r="Q62" s="38">
        <f t="shared" si="4"/>
        <v>0</v>
      </c>
      <c r="R62" s="38">
        <f t="shared" si="5"/>
        <v>3</v>
      </c>
    </row>
    <row r="63" spans="1:18" ht="30.75" customHeight="1" x14ac:dyDescent="0.25">
      <c r="A63" s="14">
        <v>5</v>
      </c>
      <c r="B63" s="15" t="s">
        <v>194</v>
      </c>
      <c r="C63" s="20">
        <v>2</v>
      </c>
      <c r="D63" s="20">
        <v>2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2</v>
      </c>
      <c r="L63" s="20">
        <v>2</v>
      </c>
      <c r="M63" s="20">
        <v>0</v>
      </c>
      <c r="N63" s="36">
        <f t="shared" si="1"/>
        <v>2</v>
      </c>
      <c r="O63" s="38">
        <f t="shared" si="2"/>
        <v>2</v>
      </c>
      <c r="P63" s="38">
        <f t="shared" si="3"/>
        <v>0</v>
      </c>
      <c r="Q63" s="38">
        <f t="shared" si="4"/>
        <v>2</v>
      </c>
      <c r="R63" s="38">
        <f t="shared" si="5"/>
        <v>2</v>
      </c>
    </row>
    <row r="64" spans="1:18" ht="15.75" customHeight="1" x14ac:dyDescent="0.25">
      <c r="A64" s="14">
        <v>6</v>
      </c>
      <c r="B64" s="15" t="s">
        <v>190</v>
      </c>
      <c r="C64" s="20">
        <v>1</v>
      </c>
      <c r="D64" s="20">
        <v>1</v>
      </c>
      <c r="E64" s="20">
        <v>0</v>
      </c>
      <c r="F64" s="20">
        <v>0</v>
      </c>
      <c r="G64" s="20">
        <v>1</v>
      </c>
      <c r="H64" s="20">
        <v>1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36">
        <f t="shared" si="1"/>
        <v>1</v>
      </c>
      <c r="O64" s="38">
        <f t="shared" si="2"/>
        <v>1</v>
      </c>
      <c r="P64" s="38">
        <f t="shared" si="3"/>
        <v>1</v>
      </c>
      <c r="Q64" s="38">
        <f t="shared" si="4"/>
        <v>0</v>
      </c>
      <c r="R64" s="38">
        <f t="shared" si="5"/>
        <v>1</v>
      </c>
    </row>
    <row r="65" spans="1:106" ht="18" customHeight="1" x14ac:dyDescent="0.25">
      <c r="A65" s="41" t="s">
        <v>21</v>
      </c>
      <c r="B65" s="43" t="s">
        <v>68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36">
        <f t="shared" si="1"/>
        <v>0</v>
      </c>
      <c r="O65" s="38">
        <f t="shared" si="2"/>
        <v>0</v>
      </c>
      <c r="P65" s="38">
        <f t="shared" si="3"/>
        <v>0</v>
      </c>
      <c r="Q65" s="38">
        <f t="shared" si="4"/>
        <v>0</v>
      </c>
      <c r="R65" s="38">
        <f t="shared" si="5"/>
        <v>0</v>
      </c>
    </row>
    <row r="66" spans="1:106" ht="18" customHeight="1" x14ac:dyDescent="0.25">
      <c r="A66" s="41" t="s">
        <v>106</v>
      </c>
      <c r="B66" s="43" t="s">
        <v>176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36">
        <f t="shared" si="1"/>
        <v>0</v>
      </c>
      <c r="O66" s="38">
        <f t="shared" si="2"/>
        <v>0</v>
      </c>
      <c r="P66" s="38">
        <f t="shared" si="3"/>
        <v>0</v>
      </c>
      <c r="Q66" s="38">
        <f t="shared" si="4"/>
        <v>0</v>
      </c>
      <c r="R66" s="38">
        <f t="shared" si="5"/>
        <v>0</v>
      </c>
    </row>
    <row r="67" spans="1:106" ht="19.5" customHeight="1" x14ac:dyDescent="0.25">
      <c r="A67" s="27">
        <v>1</v>
      </c>
      <c r="B67" s="15" t="s">
        <v>22</v>
      </c>
      <c r="C67" s="20">
        <v>19</v>
      </c>
      <c r="D67" s="20">
        <v>13</v>
      </c>
      <c r="E67" s="20">
        <v>6</v>
      </c>
      <c r="F67" s="20">
        <v>0</v>
      </c>
      <c r="G67" s="20">
        <v>19</v>
      </c>
      <c r="H67" s="20">
        <v>19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36">
        <f t="shared" si="1"/>
        <v>19</v>
      </c>
      <c r="O67" s="38">
        <f t="shared" si="2"/>
        <v>19</v>
      </c>
      <c r="P67" s="38">
        <f t="shared" si="3"/>
        <v>19</v>
      </c>
      <c r="Q67" s="38">
        <f t="shared" si="4"/>
        <v>0</v>
      </c>
      <c r="R67" s="38">
        <f t="shared" si="5"/>
        <v>19</v>
      </c>
    </row>
    <row r="68" spans="1:106" ht="15.75" customHeight="1" x14ac:dyDescent="0.25">
      <c r="A68" s="27">
        <v>2</v>
      </c>
      <c r="B68" s="15" t="s">
        <v>184</v>
      </c>
      <c r="C68" s="20">
        <v>73</v>
      </c>
      <c r="D68" s="20">
        <v>63</v>
      </c>
      <c r="E68" s="20">
        <v>10</v>
      </c>
      <c r="F68" s="20"/>
      <c r="G68" s="20">
        <v>73</v>
      </c>
      <c r="H68" s="20">
        <v>73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36">
        <f t="shared" si="1"/>
        <v>73</v>
      </c>
      <c r="O68" s="38">
        <f t="shared" si="2"/>
        <v>73</v>
      </c>
      <c r="P68" s="38">
        <f t="shared" si="3"/>
        <v>73</v>
      </c>
      <c r="Q68" s="38">
        <f t="shared" si="4"/>
        <v>0</v>
      </c>
      <c r="R68" s="38">
        <f t="shared" si="5"/>
        <v>73</v>
      </c>
    </row>
    <row r="69" spans="1:106" ht="15" customHeight="1" x14ac:dyDescent="0.25">
      <c r="A69" s="27">
        <v>3</v>
      </c>
      <c r="B69" s="33" t="s">
        <v>160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36">
        <f t="shared" si="1"/>
        <v>0</v>
      </c>
      <c r="O69" s="38">
        <f t="shared" si="2"/>
        <v>0</v>
      </c>
      <c r="P69" s="38">
        <f t="shared" si="3"/>
        <v>0</v>
      </c>
      <c r="Q69" s="38">
        <f t="shared" si="4"/>
        <v>0</v>
      </c>
      <c r="R69" s="38">
        <f t="shared" si="5"/>
        <v>0</v>
      </c>
    </row>
    <row r="70" spans="1:106" ht="29.25" customHeight="1" x14ac:dyDescent="0.25">
      <c r="A70" s="27">
        <v>4</v>
      </c>
      <c r="B70" s="15" t="s">
        <v>183</v>
      </c>
      <c r="C70" s="20">
        <v>1</v>
      </c>
      <c r="D70" s="20">
        <v>0</v>
      </c>
      <c r="E70" s="20">
        <v>1</v>
      </c>
      <c r="F70" s="20"/>
      <c r="G70" s="20">
        <v>1</v>
      </c>
      <c r="H70" s="20">
        <v>1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36">
        <f t="shared" ref="N70" si="6">D70+E70+F70</f>
        <v>1</v>
      </c>
      <c r="O70" s="38">
        <f t="shared" si="2"/>
        <v>1</v>
      </c>
      <c r="P70" s="38">
        <f t="shared" si="3"/>
        <v>1</v>
      </c>
      <c r="Q70" s="38">
        <f t="shared" si="4"/>
        <v>0</v>
      </c>
      <c r="R70" s="38">
        <f t="shared" si="5"/>
        <v>1</v>
      </c>
    </row>
    <row r="71" spans="1:106" ht="21" customHeight="1" x14ac:dyDescent="0.25">
      <c r="A71" s="41" t="s">
        <v>107</v>
      </c>
      <c r="B71" s="43" t="s">
        <v>118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36">
        <f t="shared" ref="N71:N131" si="7">D71+E71+F71</f>
        <v>0</v>
      </c>
      <c r="O71" s="38">
        <f t="shared" si="2"/>
        <v>0</v>
      </c>
      <c r="P71" s="38">
        <f t="shared" si="3"/>
        <v>0</v>
      </c>
      <c r="Q71" s="38">
        <f t="shared" si="4"/>
        <v>0</v>
      </c>
      <c r="R71" s="38">
        <f t="shared" si="5"/>
        <v>0</v>
      </c>
    </row>
    <row r="72" spans="1:106" s="28" customFormat="1" ht="31.5" customHeight="1" x14ac:dyDescent="0.25">
      <c r="A72" s="30">
        <v>1</v>
      </c>
      <c r="B72" s="15" t="s">
        <v>114</v>
      </c>
      <c r="C72" s="20">
        <v>1931</v>
      </c>
      <c r="D72" s="20">
        <v>0</v>
      </c>
      <c r="E72" s="20">
        <v>1791</v>
      </c>
      <c r="F72" s="20">
        <v>140</v>
      </c>
      <c r="G72" s="20">
        <v>1577</v>
      </c>
      <c r="H72" s="20">
        <v>0</v>
      </c>
      <c r="I72" s="20">
        <v>1577</v>
      </c>
      <c r="J72" s="20">
        <v>0</v>
      </c>
      <c r="K72" s="20">
        <v>354</v>
      </c>
      <c r="L72" s="20">
        <v>354</v>
      </c>
      <c r="M72" s="20">
        <v>0</v>
      </c>
      <c r="N72" s="36">
        <f t="shared" si="7"/>
        <v>1931</v>
      </c>
      <c r="O72" s="38">
        <f t="shared" si="2"/>
        <v>1931</v>
      </c>
      <c r="P72" s="38">
        <f t="shared" si="3"/>
        <v>1577</v>
      </c>
      <c r="Q72" s="38">
        <f t="shared" si="4"/>
        <v>354</v>
      </c>
      <c r="R72" s="38">
        <f t="shared" si="5"/>
        <v>1931</v>
      </c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</row>
    <row r="73" spans="1:106" s="28" customFormat="1" ht="31.5" customHeight="1" x14ac:dyDescent="0.25">
      <c r="A73" s="30">
        <v>2</v>
      </c>
      <c r="B73" s="15" t="s">
        <v>115</v>
      </c>
      <c r="C73" s="20">
        <v>2</v>
      </c>
      <c r="D73" s="20">
        <v>0</v>
      </c>
      <c r="E73" s="20">
        <v>2</v>
      </c>
      <c r="F73" s="20">
        <v>0</v>
      </c>
      <c r="G73" s="20">
        <v>2</v>
      </c>
      <c r="H73" s="20">
        <v>0</v>
      </c>
      <c r="I73" s="20">
        <v>2</v>
      </c>
      <c r="J73" s="20">
        <v>0</v>
      </c>
      <c r="K73" s="20">
        <v>0</v>
      </c>
      <c r="L73" s="20">
        <v>0</v>
      </c>
      <c r="M73" s="20">
        <v>0</v>
      </c>
      <c r="N73" s="36">
        <f t="shared" si="7"/>
        <v>2</v>
      </c>
      <c r="O73" s="38">
        <f t="shared" si="2"/>
        <v>2</v>
      </c>
      <c r="P73" s="38">
        <f t="shared" si="3"/>
        <v>2</v>
      </c>
      <c r="Q73" s="38">
        <f t="shared" si="4"/>
        <v>0</v>
      </c>
      <c r="R73" s="38">
        <f t="shared" si="5"/>
        <v>2</v>
      </c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</row>
    <row r="74" spans="1:106" s="28" customFormat="1" ht="32.25" customHeight="1" x14ac:dyDescent="0.25">
      <c r="A74" s="30">
        <v>3</v>
      </c>
      <c r="B74" s="15" t="s">
        <v>116</v>
      </c>
      <c r="C74" s="20">
        <v>79</v>
      </c>
      <c r="D74" s="20">
        <v>0</v>
      </c>
      <c r="E74" s="20">
        <v>68</v>
      </c>
      <c r="F74" s="20">
        <v>11</v>
      </c>
      <c r="G74" s="20">
        <v>78</v>
      </c>
      <c r="H74" s="20">
        <v>0</v>
      </c>
      <c r="I74" s="20">
        <v>78</v>
      </c>
      <c r="J74" s="20">
        <v>0</v>
      </c>
      <c r="K74" s="20">
        <v>1</v>
      </c>
      <c r="L74" s="20">
        <v>1</v>
      </c>
      <c r="M74" s="20">
        <v>0</v>
      </c>
      <c r="N74" s="36">
        <f t="shared" si="7"/>
        <v>79</v>
      </c>
      <c r="O74" s="38">
        <f t="shared" si="2"/>
        <v>79</v>
      </c>
      <c r="P74" s="38">
        <f t="shared" si="3"/>
        <v>78</v>
      </c>
      <c r="Q74" s="38">
        <f t="shared" si="4"/>
        <v>1</v>
      </c>
      <c r="R74" s="38">
        <f t="shared" si="5"/>
        <v>79</v>
      </c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</row>
    <row r="75" spans="1:106" s="28" customFormat="1" ht="20.25" customHeight="1" x14ac:dyDescent="0.25">
      <c r="A75" s="30">
        <v>4</v>
      </c>
      <c r="B75" s="15" t="s">
        <v>117</v>
      </c>
      <c r="C75" s="20">
        <v>27</v>
      </c>
      <c r="D75" s="20">
        <v>0</v>
      </c>
      <c r="E75" s="20">
        <v>24</v>
      </c>
      <c r="F75" s="20">
        <v>3</v>
      </c>
      <c r="G75" s="20">
        <v>18</v>
      </c>
      <c r="H75" s="20">
        <v>0</v>
      </c>
      <c r="I75" s="20">
        <v>18</v>
      </c>
      <c r="J75" s="20">
        <v>0</v>
      </c>
      <c r="K75" s="20">
        <v>9</v>
      </c>
      <c r="L75" s="20">
        <v>9</v>
      </c>
      <c r="M75" s="20">
        <v>0</v>
      </c>
      <c r="N75" s="36">
        <f t="shared" si="7"/>
        <v>27</v>
      </c>
      <c r="O75" s="38">
        <f t="shared" ref="O75:O130" si="8">D75+E75+F75</f>
        <v>27</v>
      </c>
      <c r="P75" s="38">
        <f t="shared" ref="P75:P130" si="9">H75+I75+J75</f>
        <v>18</v>
      </c>
      <c r="Q75" s="38">
        <f t="shared" ref="Q75:Q131" si="10">L75+M75</f>
        <v>9</v>
      </c>
      <c r="R75" s="38">
        <f t="shared" ref="R75:R130" si="11">P75+Q75</f>
        <v>27</v>
      </c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</row>
    <row r="76" spans="1:106" s="28" customFormat="1" ht="31.5" customHeight="1" x14ac:dyDescent="0.25">
      <c r="A76" s="30">
        <v>5</v>
      </c>
      <c r="B76" s="15" t="s">
        <v>153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36">
        <f t="shared" si="7"/>
        <v>0</v>
      </c>
      <c r="O76" s="38">
        <f t="shared" si="8"/>
        <v>0</v>
      </c>
      <c r="P76" s="38">
        <f t="shared" si="9"/>
        <v>0</v>
      </c>
      <c r="Q76" s="38">
        <f t="shared" si="10"/>
        <v>0</v>
      </c>
      <c r="R76" s="38">
        <f t="shared" si="11"/>
        <v>0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</row>
    <row r="77" spans="1:106" ht="25.5" customHeight="1" x14ac:dyDescent="0.25">
      <c r="A77" s="41" t="s">
        <v>119</v>
      </c>
      <c r="B77" s="43" t="s">
        <v>124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36">
        <f t="shared" si="7"/>
        <v>0</v>
      </c>
      <c r="O77" s="38">
        <f t="shared" si="8"/>
        <v>0</v>
      </c>
      <c r="P77" s="38">
        <f t="shared" si="9"/>
        <v>0</v>
      </c>
      <c r="Q77" s="38">
        <f t="shared" si="10"/>
        <v>0</v>
      </c>
      <c r="R77" s="38">
        <f t="shared" si="11"/>
        <v>0</v>
      </c>
    </row>
    <row r="78" spans="1:106" ht="29.25" customHeight="1" x14ac:dyDescent="0.25">
      <c r="A78" s="30">
        <v>1</v>
      </c>
      <c r="B78" s="15" t="s">
        <v>120</v>
      </c>
      <c r="C78" s="20">
        <v>6231</v>
      </c>
      <c r="D78" s="20">
        <v>0</v>
      </c>
      <c r="E78" s="20">
        <v>6231</v>
      </c>
      <c r="F78" s="20">
        <v>0</v>
      </c>
      <c r="G78" s="20">
        <v>6231</v>
      </c>
      <c r="H78" s="20">
        <v>0</v>
      </c>
      <c r="I78" s="20">
        <v>6231</v>
      </c>
      <c r="J78" s="20">
        <v>0</v>
      </c>
      <c r="K78" s="20">
        <v>0</v>
      </c>
      <c r="L78" s="20">
        <v>0</v>
      </c>
      <c r="M78" s="20">
        <v>0</v>
      </c>
      <c r="N78" s="36">
        <f t="shared" si="7"/>
        <v>6231</v>
      </c>
      <c r="O78" s="38">
        <f t="shared" si="8"/>
        <v>6231</v>
      </c>
      <c r="P78" s="38">
        <f t="shared" si="9"/>
        <v>6231</v>
      </c>
      <c r="Q78" s="38">
        <f t="shared" si="10"/>
        <v>0</v>
      </c>
      <c r="R78" s="38">
        <f t="shared" si="11"/>
        <v>6231</v>
      </c>
    </row>
    <row r="79" spans="1:106" ht="36" customHeight="1" x14ac:dyDescent="0.25">
      <c r="A79" s="30">
        <v>2</v>
      </c>
      <c r="B79" s="15" t="s">
        <v>121</v>
      </c>
      <c r="C79" s="20">
        <v>4458</v>
      </c>
      <c r="D79" s="20">
        <v>0</v>
      </c>
      <c r="E79" s="20">
        <v>4458</v>
      </c>
      <c r="F79" s="20">
        <v>0</v>
      </c>
      <c r="G79" s="20">
        <v>4458</v>
      </c>
      <c r="H79" s="20">
        <v>0</v>
      </c>
      <c r="I79" s="20">
        <v>4458</v>
      </c>
      <c r="J79" s="20">
        <v>0</v>
      </c>
      <c r="K79" s="20">
        <v>0</v>
      </c>
      <c r="L79" s="20">
        <v>0</v>
      </c>
      <c r="M79" s="20">
        <v>0</v>
      </c>
      <c r="N79" s="36">
        <f t="shared" si="7"/>
        <v>4458</v>
      </c>
      <c r="O79" s="38">
        <f t="shared" si="8"/>
        <v>4458</v>
      </c>
      <c r="P79" s="38">
        <f t="shared" si="9"/>
        <v>4458</v>
      </c>
      <c r="Q79" s="38">
        <f t="shared" si="10"/>
        <v>0</v>
      </c>
      <c r="R79" s="38">
        <f t="shared" si="11"/>
        <v>4458</v>
      </c>
    </row>
    <row r="80" spans="1:106" ht="59.25" customHeight="1" x14ac:dyDescent="0.25">
      <c r="A80" s="30">
        <v>3</v>
      </c>
      <c r="B80" s="15" t="s">
        <v>128</v>
      </c>
      <c r="C80" s="20">
        <v>2</v>
      </c>
      <c r="D80" s="20">
        <v>0</v>
      </c>
      <c r="E80" s="20">
        <v>2</v>
      </c>
      <c r="F80" s="20">
        <v>0</v>
      </c>
      <c r="G80" s="20">
        <v>2</v>
      </c>
      <c r="H80" s="20">
        <v>0</v>
      </c>
      <c r="I80" s="20">
        <v>2</v>
      </c>
      <c r="J80" s="20">
        <v>0</v>
      </c>
      <c r="K80" s="20">
        <v>0</v>
      </c>
      <c r="L80" s="20">
        <v>0</v>
      </c>
      <c r="M80" s="20">
        <v>0</v>
      </c>
      <c r="N80" s="36">
        <f t="shared" si="7"/>
        <v>2</v>
      </c>
      <c r="O80" s="38">
        <f t="shared" si="8"/>
        <v>2</v>
      </c>
      <c r="P80" s="38">
        <f t="shared" si="9"/>
        <v>2</v>
      </c>
      <c r="Q80" s="38">
        <f t="shared" si="10"/>
        <v>0</v>
      </c>
      <c r="R80" s="38">
        <f t="shared" si="11"/>
        <v>2</v>
      </c>
    </row>
    <row r="81" spans="1:18" ht="30.75" customHeight="1" x14ac:dyDescent="0.25">
      <c r="A81" s="30">
        <v>4</v>
      </c>
      <c r="B81" s="15" t="s">
        <v>145</v>
      </c>
      <c r="C81" s="20">
        <v>6</v>
      </c>
      <c r="D81" s="20">
        <v>0</v>
      </c>
      <c r="E81" s="20">
        <v>6</v>
      </c>
      <c r="F81" s="20">
        <v>0</v>
      </c>
      <c r="G81" s="20">
        <v>6</v>
      </c>
      <c r="H81" s="20">
        <v>0</v>
      </c>
      <c r="I81" s="20">
        <v>6</v>
      </c>
      <c r="J81" s="20">
        <v>0</v>
      </c>
      <c r="K81" s="20">
        <v>0</v>
      </c>
      <c r="L81" s="20">
        <v>0</v>
      </c>
      <c r="M81" s="20">
        <v>0</v>
      </c>
      <c r="N81" s="36">
        <f t="shared" si="7"/>
        <v>6</v>
      </c>
      <c r="O81" s="38">
        <f t="shared" si="8"/>
        <v>6</v>
      </c>
      <c r="P81" s="38">
        <f t="shared" si="9"/>
        <v>6</v>
      </c>
      <c r="Q81" s="38">
        <f t="shared" si="10"/>
        <v>0</v>
      </c>
      <c r="R81" s="38">
        <f t="shared" si="11"/>
        <v>6</v>
      </c>
    </row>
    <row r="82" spans="1:18" ht="31.5" customHeight="1" x14ac:dyDescent="0.25">
      <c r="A82" s="30">
        <v>5</v>
      </c>
      <c r="B82" s="18" t="s">
        <v>144</v>
      </c>
      <c r="C82" s="20">
        <v>2</v>
      </c>
      <c r="D82" s="20">
        <v>0</v>
      </c>
      <c r="E82" s="20">
        <v>2</v>
      </c>
      <c r="F82" s="20">
        <v>0</v>
      </c>
      <c r="G82" s="20">
        <v>2</v>
      </c>
      <c r="H82" s="20">
        <v>0</v>
      </c>
      <c r="I82" s="20">
        <v>2</v>
      </c>
      <c r="J82" s="20">
        <v>0</v>
      </c>
      <c r="K82" s="20">
        <v>0</v>
      </c>
      <c r="L82" s="20">
        <v>0</v>
      </c>
      <c r="M82" s="20">
        <v>0</v>
      </c>
      <c r="N82" s="36">
        <f t="shared" si="7"/>
        <v>2</v>
      </c>
      <c r="O82" s="38">
        <f t="shared" si="8"/>
        <v>2</v>
      </c>
      <c r="P82" s="38">
        <f t="shared" si="9"/>
        <v>2</v>
      </c>
      <c r="Q82" s="38">
        <f t="shared" si="10"/>
        <v>0</v>
      </c>
      <c r="R82" s="38">
        <f t="shared" si="11"/>
        <v>2</v>
      </c>
    </row>
    <row r="83" spans="1:18" ht="45" customHeight="1" x14ac:dyDescent="0.25">
      <c r="A83" s="30">
        <v>6</v>
      </c>
      <c r="B83" s="18" t="s">
        <v>154</v>
      </c>
      <c r="C83" s="20">
        <v>5</v>
      </c>
      <c r="D83" s="20">
        <v>0</v>
      </c>
      <c r="E83" s="20">
        <v>5</v>
      </c>
      <c r="F83" s="20">
        <v>0</v>
      </c>
      <c r="G83" s="20">
        <v>5</v>
      </c>
      <c r="H83" s="20">
        <v>0</v>
      </c>
      <c r="I83" s="20">
        <v>5</v>
      </c>
      <c r="J83" s="20">
        <v>0</v>
      </c>
      <c r="K83" s="20">
        <v>0</v>
      </c>
      <c r="L83" s="20">
        <v>0</v>
      </c>
      <c r="M83" s="20">
        <v>0</v>
      </c>
      <c r="N83" s="36">
        <f t="shared" si="7"/>
        <v>5</v>
      </c>
      <c r="O83" s="38">
        <f t="shared" si="8"/>
        <v>5</v>
      </c>
      <c r="P83" s="38">
        <f t="shared" si="9"/>
        <v>5</v>
      </c>
      <c r="Q83" s="38">
        <f t="shared" si="10"/>
        <v>0</v>
      </c>
      <c r="R83" s="38">
        <f t="shared" si="11"/>
        <v>5</v>
      </c>
    </row>
    <row r="84" spans="1:18" ht="30" customHeight="1" x14ac:dyDescent="0.25">
      <c r="A84" s="30">
        <v>7</v>
      </c>
      <c r="B84" s="18" t="s">
        <v>122</v>
      </c>
      <c r="C84" s="20">
        <v>17</v>
      </c>
      <c r="D84" s="20">
        <v>0</v>
      </c>
      <c r="E84" s="20">
        <v>17</v>
      </c>
      <c r="F84" s="20">
        <v>0</v>
      </c>
      <c r="G84" s="20">
        <v>17</v>
      </c>
      <c r="H84" s="20">
        <v>0</v>
      </c>
      <c r="I84" s="20">
        <v>17</v>
      </c>
      <c r="J84" s="20">
        <v>0</v>
      </c>
      <c r="K84" s="20">
        <v>0</v>
      </c>
      <c r="L84" s="20">
        <v>0</v>
      </c>
      <c r="M84" s="20">
        <v>0</v>
      </c>
      <c r="N84" s="36">
        <f t="shared" si="7"/>
        <v>17</v>
      </c>
      <c r="O84" s="38">
        <f t="shared" si="8"/>
        <v>17</v>
      </c>
      <c r="P84" s="38">
        <f t="shared" si="9"/>
        <v>17</v>
      </c>
      <c r="Q84" s="38">
        <f t="shared" si="10"/>
        <v>0</v>
      </c>
      <c r="R84" s="38">
        <f t="shared" si="11"/>
        <v>17</v>
      </c>
    </row>
    <row r="85" spans="1:18" ht="45.75" customHeight="1" x14ac:dyDescent="0.25">
      <c r="A85" s="30">
        <v>8</v>
      </c>
      <c r="B85" s="18" t="s">
        <v>129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36">
        <f t="shared" si="7"/>
        <v>0</v>
      </c>
      <c r="O85" s="38">
        <f t="shared" si="8"/>
        <v>0</v>
      </c>
      <c r="P85" s="38">
        <f t="shared" si="9"/>
        <v>0</v>
      </c>
      <c r="Q85" s="38">
        <f t="shared" si="10"/>
        <v>0</v>
      </c>
      <c r="R85" s="38">
        <f t="shared" si="11"/>
        <v>0</v>
      </c>
    </row>
    <row r="86" spans="1:18" ht="20.25" customHeight="1" x14ac:dyDescent="0.25">
      <c r="A86" s="41" t="s">
        <v>23</v>
      </c>
      <c r="B86" s="43" t="s">
        <v>69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36">
        <f t="shared" si="7"/>
        <v>0</v>
      </c>
      <c r="O86" s="38">
        <f t="shared" si="8"/>
        <v>0</v>
      </c>
      <c r="P86" s="38">
        <f t="shared" si="9"/>
        <v>0</v>
      </c>
      <c r="Q86" s="38">
        <f t="shared" si="10"/>
        <v>0</v>
      </c>
      <c r="R86" s="38">
        <f t="shared" si="11"/>
        <v>0</v>
      </c>
    </row>
    <row r="87" spans="1:18" ht="20.25" customHeight="1" x14ac:dyDescent="0.25">
      <c r="A87" s="17">
        <v>1</v>
      </c>
      <c r="B87" s="18" t="s">
        <v>50</v>
      </c>
      <c r="C87" s="20">
        <v>34</v>
      </c>
      <c r="D87" s="20">
        <v>11</v>
      </c>
      <c r="E87" s="20">
        <v>23</v>
      </c>
      <c r="F87" s="20">
        <v>0</v>
      </c>
      <c r="G87" s="20">
        <v>32</v>
      </c>
      <c r="H87" s="20">
        <v>32</v>
      </c>
      <c r="I87" s="20">
        <v>0</v>
      </c>
      <c r="J87" s="20">
        <v>0</v>
      </c>
      <c r="K87" s="20">
        <v>2</v>
      </c>
      <c r="L87" s="20">
        <v>2</v>
      </c>
      <c r="M87" s="20">
        <v>0</v>
      </c>
      <c r="N87" s="36">
        <f t="shared" si="7"/>
        <v>34</v>
      </c>
      <c r="O87" s="38">
        <f t="shared" si="8"/>
        <v>34</v>
      </c>
      <c r="P87" s="38">
        <f t="shared" si="9"/>
        <v>32</v>
      </c>
      <c r="Q87" s="38">
        <f t="shared" si="10"/>
        <v>2</v>
      </c>
      <c r="R87" s="38">
        <f t="shared" si="11"/>
        <v>34</v>
      </c>
    </row>
    <row r="88" spans="1:18" ht="20.25" customHeight="1" x14ac:dyDescent="0.25">
      <c r="A88" s="17">
        <v>2</v>
      </c>
      <c r="B88" s="18" t="s">
        <v>130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36">
        <f t="shared" si="7"/>
        <v>0</v>
      </c>
      <c r="O88" s="38">
        <f t="shared" si="8"/>
        <v>0</v>
      </c>
      <c r="P88" s="38">
        <f t="shared" si="9"/>
        <v>0</v>
      </c>
      <c r="Q88" s="38">
        <f t="shared" si="10"/>
        <v>0</v>
      </c>
      <c r="R88" s="38">
        <f t="shared" si="11"/>
        <v>0</v>
      </c>
    </row>
    <row r="89" spans="1:18" ht="17.25" customHeight="1" x14ac:dyDescent="0.25">
      <c r="A89" s="17">
        <v>3</v>
      </c>
      <c r="B89" s="18" t="s">
        <v>25</v>
      </c>
      <c r="C89" s="20">
        <v>52</v>
      </c>
      <c r="D89" s="20">
        <v>0</v>
      </c>
      <c r="E89" s="20">
        <v>52</v>
      </c>
      <c r="F89" s="20">
        <v>0</v>
      </c>
      <c r="G89" s="20">
        <v>52</v>
      </c>
      <c r="H89" s="20">
        <v>52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36">
        <f t="shared" si="7"/>
        <v>52</v>
      </c>
      <c r="O89" s="38">
        <f t="shared" si="8"/>
        <v>52</v>
      </c>
      <c r="P89" s="38">
        <f t="shared" si="9"/>
        <v>52</v>
      </c>
      <c r="Q89" s="38">
        <f t="shared" si="10"/>
        <v>0</v>
      </c>
      <c r="R89" s="38">
        <f t="shared" si="11"/>
        <v>52</v>
      </c>
    </row>
    <row r="90" spans="1:18" ht="18" customHeight="1" x14ac:dyDescent="0.25">
      <c r="A90" s="17">
        <v>4</v>
      </c>
      <c r="B90" s="18" t="s">
        <v>165</v>
      </c>
      <c r="C90" s="20">
        <v>1</v>
      </c>
      <c r="D90" s="20">
        <v>0</v>
      </c>
      <c r="E90" s="20">
        <v>1</v>
      </c>
      <c r="F90" s="20">
        <v>0</v>
      </c>
      <c r="G90" s="20">
        <v>1</v>
      </c>
      <c r="H90" s="20">
        <v>1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36">
        <f t="shared" si="7"/>
        <v>1</v>
      </c>
      <c r="O90" s="38">
        <f t="shared" si="8"/>
        <v>1</v>
      </c>
      <c r="P90" s="38">
        <f t="shared" si="9"/>
        <v>1</v>
      </c>
      <c r="Q90" s="38">
        <f t="shared" si="10"/>
        <v>0</v>
      </c>
      <c r="R90" s="38">
        <f t="shared" si="11"/>
        <v>1</v>
      </c>
    </row>
    <row r="91" spans="1:18" ht="18" customHeight="1" x14ac:dyDescent="0.25">
      <c r="A91" s="19" t="s">
        <v>26</v>
      </c>
      <c r="B91" s="44" t="s">
        <v>62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36">
        <f t="shared" si="7"/>
        <v>0</v>
      </c>
      <c r="O91" s="38">
        <f t="shared" si="8"/>
        <v>0</v>
      </c>
      <c r="P91" s="38">
        <f t="shared" si="9"/>
        <v>0</v>
      </c>
      <c r="Q91" s="38">
        <f t="shared" si="10"/>
        <v>0</v>
      </c>
      <c r="R91" s="38">
        <f t="shared" si="11"/>
        <v>0</v>
      </c>
    </row>
    <row r="92" spans="1:18" ht="20.25" customHeight="1" x14ac:dyDescent="0.25">
      <c r="A92" s="17">
        <v>1</v>
      </c>
      <c r="B92" s="18" t="s">
        <v>146</v>
      </c>
      <c r="C92" s="20">
        <v>15286</v>
      </c>
      <c r="D92" s="20">
        <v>561</v>
      </c>
      <c r="E92" s="20">
        <v>14495</v>
      </c>
      <c r="F92" s="20">
        <v>230</v>
      </c>
      <c r="G92" s="20">
        <v>15176</v>
      </c>
      <c r="H92" s="20">
        <v>14969</v>
      </c>
      <c r="I92" s="20">
        <v>207</v>
      </c>
      <c r="J92" s="20">
        <v>0</v>
      </c>
      <c r="K92" s="20">
        <v>110</v>
      </c>
      <c r="L92" s="20">
        <v>110</v>
      </c>
      <c r="M92" s="20">
        <v>0</v>
      </c>
      <c r="N92" s="36">
        <f t="shared" si="7"/>
        <v>15286</v>
      </c>
      <c r="O92" s="38">
        <f t="shared" si="8"/>
        <v>15286</v>
      </c>
      <c r="P92" s="38">
        <f t="shared" si="9"/>
        <v>15176</v>
      </c>
      <c r="Q92" s="38">
        <f t="shared" si="10"/>
        <v>110</v>
      </c>
      <c r="R92" s="38">
        <f t="shared" si="11"/>
        <v>15286</v>
      </c>
    </row>
    <row r="93" spans="1:18" ht="24.75" customHeight="1" x14ac:dyDescent="0.25">
      <c r="A93" s="17">
        <v>2</v>
      </c>
      <c r="B93" s="28" t="s">
        <v>147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36">
        <f t="shared" si="7"/>
        <v>0</v>
      </c>
      <c r="O93" s="38">
        <f t="shared" si="8"/>
        <v>0</v>
      </c>
      <c r="P93" s="38">
        <f t="shared" si="9"/>
        <v>0</v>
      </c>
      <c r="Q93" s="38">
        <f t="shared" si="10"/>
        <v>0</v>
      </c>
      <c r="R93" s="38">
        <f t="shared" si="11"/>
        <v>0</v>
      </c>
    </row>
    <row r="94" spans="1:18" ht="19.5" customHeight="1" x14ac:dyDescent="0.25">
      <c r="A94" s="41" t="s">
        <v>27</v>
      </c>
      <c r="B94" s="43" t="s">
        <v>64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36">
        <f t="shared" si="7"/>
        <v>0</v>
      </c>
      <c r="O94" s="38">
        <f t="shared" si="8"/>
        <v>0</v>
      </c>
      <c r="P94" s="38">
        <f t="shared" si="9"/>
        <v>0</v>
      </c>
      <c r="Q94" s="38">
        <f t="shared" si="10"/>
        <v>0</v>
      </c>
      <c r="R94" s="38">
        <f t="shared" si="11"/>
        <v>0</v>
      </c>
    </row>
    <row r="95" spans="1:18" ht="21" customHeight="1" x14ac:dyDescent="0.25">
      <c r="A95" s="14">
        <v>1</v>
      </c>
      <c r="B95" s="15" t="s">
        <v>150</v>
      </c>
      <c r="C95" s="20">
        <v>48</v>
      </c>
      <c r="D95" s="20">
        <v>0</v>
      </c>
      <c r="E95" s="20">
        <v>48</v>
      </c>
      <c r="F95" s="20">
        <v>0</v>
      </c>
      <c r="G95" s="20">
        <v>48</v>
      </c>
      <c r="H95" s="20">
        <v>48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36">
        <f t="shared" si="7"/>
        <v>48</v>
      </c>
      <c r="O95" s="38">
        <f t="shared" si="8"/>
        <v>48</v>
      </c>
      <c r="P95" s="38">
        <f t="shared" si="9"/>
        <v>48</v>
      </c>
      <c r="Q95" s="38">
        <f t="shared" si="10"/>
        <v>0</v>
      </c>
      <c r="R95" s="38">
        <f t="shared" si="11"/>
        <v>48</v>
      </c>
    </row>
    <row r="96" spans="1:18" ht="21.75" customHeight="1" x14ac:dyDescent="0.25">
      <c r="A96" s="14">
        <v>2</v>
      </c>
      <c r="B96" s="15" t="s">
        <v>105</v>
      </c>
      <c r="C96" s="20">
        <v>52</v>
      </c>
      <c r="D96" s="20">
        <v>0</v>
      </c>
      <c r="E96" s="20">
        <v>52</v>
      </c>
      <c r="F96" s="20">
        <v>0</v>
      </c>
      <c r="G96" s="20">
        <v>52</v>
      </c>
      <c r="H96" s="20">
        <v>52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36">
        <f t="shared" si="7"/>
        <v>52</v>
      </c>
      <c r="O96" s="38">
        <f t="shared" si="8"/>
        <v>52</v>
      </c>
      <c r="P96" s="38">
        <f t="shared" si="9"/>
        <v>52</v>
      </c>
      <c r="Q96" s="38">
        <f t="shared" si="10"/>
        <v>0</v>
      </c>
      <c r="R96" s="38">
        <f t="shared" si="11"/>
        <v>52</v>
      </c>
    </row>
    <row r="97" spans="1:18" ht="31.5" customHeight="1" x14ac:dyDescent="0.25">
      <c r="A97" s="14">
        <v>3</v>
      </c>
      <c r="B97" s="15" t="s">
        <v>215</v>
      </c>
      <c r="C97" s="20">
        <v>3</v>
      </c>
      <c r="D97" s="20">
        <v>2</v>
      </c>
      <c r="E97" s="20">
        <v>1</v>
      </c>
      <c r="F97" s="20">
        <v>0</v>
      </c>
      <c r="G97" s="20">
        <v>3</v>
      </c>
      <c r="H97" s="20">
        <v>3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36">
        <f t="shared" si="7"/>
        <v>3</v>
      </c>
      <c r="O97" s="38">
        <f t="shared" si="8"/>
        <v>3</v>
      </c>
      <c r="P97" s="38">
        <f t="shared" si="9"/>
        <v>3</v>
      </c>
      <c r="Q97" s="38">
        <f t="shared" si="10"/>
        <v>0</v>
      </c>
      <c r="R97" s="38">
        <f t="shared" si="11"/>
        <v>3</v>
      </c>
    </row>
    <row r="98" spans="1:18" ht="34.5" customHeight="1" x14ac:dyDescent="0.25">
      <c r="A98" s="14">
        <v>4</v>
      </c>
      <c r="B98" s="15" t="s">
        <v>54</v>
      </c>
      <c r="C98" s="20">
        <v>177</v>
      </c>
      <c r="D98" s="20">
        <v>177</v>
      </c>
      <c r="E98" s="20">
        <v>0</v>
      </c>
      <c r="F98" s="20">
        <v>0</v>
      </c>
      <c r="G98" s="20">
        <v>177</v>
      </c>
      <c r="H98" s="20">
        <v>177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36">
        <f t="shared" si="7"/>
        <v>177</v>
      </c>
      <c r="O98" s="38">
        <f t="shared" si="8"/>
        <v>177</v>
      </c>
      <c r="P98" s="38">
        <f t="shared" si="9"/>
        <v>177</v>
      </c>
      <c r="Q98" s="38">
        <f t="shared" si="10"/>
        <v>0</v>
      </c>
      <c r="R98" s="38">
        <f t="shared" si="11"/>
        <v>177</v>
      </c>
    </row>
    <row r="99" spans="1:18" ht="20.25" customHeight="1" x14ac:dyDescent="0.25">
      <c r="A99" s="41" t="s">
        <v>28</v>
      </c>
      <c r="B99" s="43" t="s">
        <v>63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36">
        <f t="shared" si="7"/>
        <v>0</v>
      </c>
      <c r="O99" s="38">
        <f t="shared" si="8"/>
        <v>0</v>
      </c>
      <c r="P99" s="38">
        <f t="shared" si="9"/>
        <v>0</v>
      </c>
      <c r="Q99" s="38">
        <f t="shared" si="10"/>
        <v>0</v>
      </c>
      <c r="R99" s="38">
        <f t="shared" si="11"/>
        <v>0</v>
      </c>
    </row>
    <row r="100" spans="1:18" ht="20.25" customHeight="1" x14ac:dyDescent="0.25">
      <c r="A100" s="41" t="s">
        <v>93</v>
      </c>
      <c r="B100" s="43" t="s">
        <v>100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36">
        <f t="shared" si="7"/>
        <v>0</v>
      </c>
      <c r="O100" s="38">
        <f t="shared" si="8"/>
        <v>0</v>
      </c>
      <c r="P100" s="38">
        <f t="shared" si="9"/>
        <v>0</v>
      </c>
      <c r="Q100" s="38">
        <f t="shared" si="10"/>
        <v>0</v>
      </c>
      <c r="R100" s="38">
        <f t="shared" si="11"/>
        <v>0</v>
      </c>
    </row>
    <row r="101" spans="1:18" ht="24" customHeight="1" x14ac:dyDescent="0.25">
      <c r="A101" s="14">
        <v>1</v>
      </c>
      <c r="B101" s="15" t="s">
        <v>29</v>
      </c>
      <c r="C101" s="20">
        <v>12</v>
      </c>
      <c r="D101" s="20">
        <v>0</v>
      </c>
      <c r="E101" s="20">
        <v>12</v>
      </c>
      <c r="F101" s="20">
        <v>0</v>
      </c>
      <c r="G101" s="20">
        <v>11</v>
      </c>
      <c r="H101" s="20">
        <v>11</v>
      </c>
      <c r="I101" s="20">
        <v>0</v>
      </c>
      <c r="J101" s="20">
        <v>0</v>
      </c>
      <c r="K101" s="20">
        <v>1</v>
      </c>
      <c r="L101" s="20">
        <v>1</v>
      </c>
      <c r="M101" s="20">
        <v>0</v>
      </c>
      <c r="N101" s="36">
        <f t="shared" si="7"/>
        <v>12</v>
      </c>
      <c r="O101" s="38">
        <f t="shared" si="8"/>
        <v>12</v>
      </c>
      <c r="P101" s="38">
        <f t="shared" si="9"/>
        <v>11</v>
      </c>
      <c r="Q101" s="38">
        <f t="shared" si="10"/>
        <v>1</v>
      </c>
      <c r="R101" s="38">
        <f t="shared" si="11"/>
        <v>12</v>
      </c>
    </row>
    <row r="102" spans="1:18" ht="24" customHeight="1" x14ac:dyDescent="0.25">
      <c r="A102" s="14">
        <v>2</v>
      </c>
      <c r="B102" s="15" t="s">
        <v>31</v>
      </c>
      <c r="C102" s="20">
        <v>1830</v>
      </c>
      <c r="D102" s="20">
        <v>135</v>
      </c>
      <c r="E102" s="20">
        <v>1695</v>
      </c>
      <c r="F102" s="20">
        <v>0</v>
      </c>
      <c r="G102" s="20">
        <v>1740</v>
      </c>
      <c r="H102" s="20">
        <v>1740</v>
      </c>
      <c r="I102" s="20">
        <v>0</v>
      </c>
      <c r="J102" s="20">
        <v>0</v>
      </c>
      <c r="K102" s="20">
        <v>90</v>
      </c>
      <c r="L102" s="20">
        <v>90</v>
      </c>
      <c r="M102" s="20">
        <v>0</v>
      </c>
      <c r="N102" s="36">
        <f t="shared" si="7"/>
        <v>1830</v>
      </c>
      <c r="O102" s="38">
        <f t="shared" si="8"/>
        <v>1830</v>
      </c>
      <c r="P102" s="38">
        <f t="shared" si="9"/>
        <v>1740</v>
      </c>
      <c r="Q102" s="38">
        <f t="shared" si="10"/>
        <v>90</v>
      </c>
      <c r="R102" s="38">
        <f t="shared" si="11"/>
        <v>1830</v>
      </c>
    </row>
    <row r="103" spans="1:18" ht="18.75" customHeight="1" x14ac:dyDescent="0.25">
      <c r="A103" s="14">
        <v>3</v>
      </c>
      <c r="B103" s="15" t="s">
        <v>195</v>
      </c>
      <c r="C103" s="20">
        <v>1</v>
      </c>
      <c r="D103" s="20">
        <v>0</v>
      </c>
      <c r="E103" s="20">
        <v>1</v>
      </c>
      <c r="F103" s="20">
        <v>0</v>
      </c>
      <c r="G103" s="20">
        <v>1</v>
      </c>
      <c r="H103" s="20">
        <v>1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36">
        <f t="shared" si="7"/>
        <v>1</v>
      </c>
      <c r="O103" s="38">
        <f t="shared" si="8"/>
        <v>1</v>
      </c>
      <c r="P103" s="38">
        <f t="shared" si="9"/>
        <v>1</v>
      </c>
      <c r="Q103" s="38">
        <f t="shared" si="10"/>
        <v>0</v>
      </c>
      <c r="R103" s="38">
        <f t="shared" si="11"/>
        <v>1</v>
      </c>
    </row>
    <row r="104" spans="1:18" ht="18.75" customHeight="1" x14ac:dyDescent="0.25">
      <c r="A104" s="14">
        <v>4</v>
      </c>
      <c r="B104" s="15" t="s">
        <v>158</v>
      </c>
      <c r="C104" s="20">
        <v>2</v>
      </c>
      <c r="D104" s="20">
        <v>0</v>
      </c>
      <c r="E104" s="20">
        <v>2</v>
      </c>
      <c r="F104" s="20">
        <v>0</v>
      </c>
      <c r="G104" s="20">
        <v>2</v>
      </c>
      <c r="H104" s="20">
        <v>2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36">
        <f t="shared" si="7"/>
        <v>2</v>
      </c>
      <c r="O104" s="38">
        <f t="shared" si="8"/>
        <v>2</v>
      </c>
      <c r="P104" s="38">
        <f t="shared" si="9"/>
        <v>2</v>
      </c>
      <c r="Q104" s="38">
        <f t="shared" si="10"/>
        <v>0</v>
      </c>
      <c r="R104" s="38">
        <f t="shared" si="11"/>
        <v>2</v>
      </c>
    </row>
    <row r="105" spans="1:18" ht="18.75" customHeight="1" x14ac:dyDescent="0.25">
      <c r="A105" s="14">
        <v>5</v>
      </c>
      <c r="B105" s="15" t="s">
        <v>196</v>
      </c>
      <c r="C105" s="20">
        <v>4</v>
      </c>
      <c r="D105" s="20">
        <v>0</v>
      </c>
      <c r="E105" s="20">
        <v>4</v>
      </c>
      <c r="F105" s="20">
        <v>0</v>
      </c>
      <c r="G105" s="20">
        <v>4</v>
      </c>
      <c r="H105" s="20">
        <v>4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36">
        <f t="shared" si="7"/>
        <v>4</v>
      </c>
      <c r="O105" s="38">
        <f t="shared" si="8"/>
        <v>4</v>
      </c>
      <c r="P105" s="38">
        <f t="shared" si="9"/>
        <v>4</v>
      </c>
      <c r="Q105" s="38">
        <f t="shared" si="10"/>
        <v>0</v>
      </c>
      <c r="R105" s="38">
        <f t="shared" si="11"/>
        <v>4</v>
      </c>
    </row>
    <row r="106" spans="1:18" ht="19.5" customHeight="1" x14ac:dyDescent="0.25">
      <c r="A106" s="14">
        <v>6</v>
      </c>
      <c r="B106" s="15" t="s">
        <v>30</v>
      </c>
      <c r="C106" s="20">
        <v>5</v>
      </c>
      <c r="D106" s="20">
        <v>0</v>
      </c>
      <c r="E106" s="20">
        <v>5</v>
      </c>
      <c r="F106" s="20">
        <v>0</v>
      </c>
      <c r="G106" s="20">
        <v>5</v>
      </c>
      <c r="H106" s="20">
        <v>5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36">
        <f t="shared" si="7"/>
        <v>5</v>
      </c>
      <c r="O106" s="38">
        <f t="shared" si="8"/>
        <v>5</v>
      </c>
      <c r="P106" s="38">
        <f t="shared" si="9"/>
        <v>5</v>
      </c>
      <c r="Q106" s="38">
        <f t="shared" si="10"/>
        <v>0</v>
      </c>
      <c r="R106" s="38">
        <f t="shared" si="11"/>
        <v>5</v>
      </c>
    </row>
    <row r="107" spans="1:18" ht="20.25" customHeight="1" x14ac:dyDescent="0.25">
      <c r="A107" s="41" t="s">
        <v>94</v>
      </c>
      <c r="B107" s="43" t="s">
        <v>95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36">
        <f t="shared" si="7"/>
        <v>0</v>
      </c>
      <c r="O107" s="38">
        <f t="shared" si="8"/>
        <v>0</v>
      </c>
      <c r="P107" s="38">
        <f t="shared" si="9"/>
        <v>0</v>
      </c>
      <c r="Q107" s="38">
        <f t="shared" si="10"/>
        <v>0</v>
      </c>
      <c r="R107" s="38">
        <f t="shared" si="11"/>
        <v>0</v>
      </c>
    </row>
    <row r="108" spans="1:18" ht="21.75" customHeight="1" x14ac:dyDescent="0.25">
      <c r="A108" s="14">
        <v>1</v>
      </c>
      <c r="B108" s="15" t="s">
        <v>29</v>
      </c>
      <c r="C108" s="20">
        <v>10574</v>
      </c>
      <c r="D108" s="20">
        <v>0</v>
      </c>
      <c r="E108" s="20">
        <v>10574</v>
      </c>
      <c r="F108" s="20">
        <v>0</v>
      </c>
      <c r="G108" s="20">
        <v>10574</v>
      </c>
      <c r="H108" s="20">
        <v>0</v>
      </c>
      <c r="I108" s="20">
        <v>10574</v>
      </c>
      <c r="J108" s="20">
        <v>0</v>
      </c>
      <c r="K108" s="20">
        <v>0</v>
      </c>
      <c r="L108" s="20">
        <v>0</v>
      </c>
      <c r="M108" s="20">
        <v>0</v>
      </c>
      <c r="N108" s="36">
        <f t="shared" si="7"/>
        <v>10574</v>
      </c>
      <c r="O108" s="38">
        <f t="shared" si="8"/>
        <v>10574</v>
      </c>
      <c r="P108" s="38">
        <f t="shared" si="9"/>
        <v>10574</v>
      </c>
      <c r="Q108" s="38">
        <f t="shared" si="10"/>
        <v>0</v>
      </c>
      <c r="R108" s="38">
        <f t="shared" si="11"/>
        <v>10574</v>
      </c>
    </row>
    <row r="109" spans="1:18" ht="21" customHeight="1" x14ac:dyDescent="0.25">
      <c r="A109" s="14">
        <v>2</v>
      </c>
      <c r="B109" s="15" t="s">
        <v>96</v>
      </c>
      <c r="C109" s="20">
        <v>152</v>
      </c>
      <c r="D109" s="20">
        <v>0</v>
      </c>
      <c r="E109" s="20">
        <v>152</v>
      </c>
      <c r="F109" s="20">
        <v>0</v>
      </c>
      <c r="G109" s="20">
        <v>152</v>
      </c>
      <c r="H109" s="20">
        <v>0</v>
      </c>
      <c r="I109" s="20">
        <v>152</v>
      </c>
      <c r="J109" s="20">
        <v>0</v>
      </c>
      <c r="K109" s="20">
        <v>0</v>
      </c>
      <c r="L109" s="20">
        <v>0</v>
      </c>
      <c r="M109" s="20">
        <v>0</v>
      </c>
      <c r="N109" s="36">
        <f t="shared" si="7"/>
        <v>152</v>
      </c>
      <c r="O109" s="38">
        <f t="shared" si="8"/>
        <v>152</v>
      </c>
      <c r="P109" s="38">
        <f t="shared" si="9"/>
        <v>152</v>
      </c>
      <c r="Q109" s="38">
        <f t="shared" si="10"/>
        <v>0</v>
      </c>
      <c r="R109" s="38">
        <f t="shared" si="11"/>
        <v>152</v>
      </c>
    </row>
    <row r="110" spans="1:18" ht="22.5" customHeight="1" x14ac:dyDescent="0.25">
      <c r="A110" s="41" t="s">
        <v>32</v>
      </c>
      <c r="B110" s="43" t="s">
        <v>33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36">
        <f t="shared" si="7"/>
        <v>0</v>
      </c>
      <c r="O110" s="38">
        <f t="shared" si="8"/>
        <v>0</v>
      </c>
      <c r="P110" s="38">
        <f t="shared" si="9"/>
        <v>0</v>
      </c>
      <c r="Q110" s="38">
        <f t="shared" si="10"/>
        <v>0</v>
      </c>
      <c r="R110" s="38">
        <f t="shared" si="11"/>
        <v>0</v>
      </c>
    </row>
    <row r="111" spans="1:18" ht="30.75" customHeight="1" x14ac:dyDescent="0.25">
      <c r="A111" s="14">
        <v>1</v>
      </c>
      <c r="B111" s="15" t="s">
        <v>57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36">
        <f t="shared" si="7"/>
        <v>0</v>
      </c>
      <c r="O111" s="38">
        <f t="shared" si="8"/>
        <v>0</v>
      </c>
      <c r="P111" s="38">
        <f t="shared" si="9"/>
        <v>0</v>
      </c>
      <c r="Q111" s="38">
        <f t="shared" si="10"/>
        <v>0</v>
      </c>
      <c r="R111" s="38">
        <f t="shared" si="11"/>
        <v>0</v>
      </c>
    </row>
    <row r="112" spans="1:18" ht="33" customHeight="1" x14ac:dyDescent="0.25">
      <c r="A112" s="14">
        <v>2</v>
      </c>
      <c r="B112" s="15" t="s">
        <v>46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36">
        <f t="shared" si="7"/>
        <v>0</v>
      </c>
      <c r="O112" s="38">
        <f t="shared" si="8"/>
        <v>0</v>
      </c>
      <c r="P112" s="38">
        <f t="shared" si="9"/>
        <v>0</v>
      </c>
      <c r="Q112" s="38">
        <f t="shared" si="10"/>
        <v>0</v>
      </c>
      <c r="R112" s="38">
        <f t="shared" si="11"/>
        <v>0</v>
      </c>
    </row>
    <row r="113" spans="1:18" ht="20.25" customHeight="1" x14ac:dyDescent="0.25">
      <c r="A113" s="41" t="s">
        <v>34</v>
      </c>
      <c r="B113" s="43" t="s">
        <v>35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36">
        <f t="shared" si="7"/>
        <v>0</v>
      </c>
      <c r="O113" s="38">
        <f t="shared" si="8"/>
        <v>0</v>
      </c>
      <c r="P113" s="38">
        <f t="shared" si="9"/>
        <v>0</v>
      </c>
      <c r="Q113" s="38">
        <f t="shared" si="10"/>
        <v>0</v>
      </c>
      <c r="R113" s="38">
        <f t="shared" si="11"/>
        <v>0</v>
      </c>
    </row>
    <row r="114" spans="1:18" ht="20.25" customHeight="1" x14ac:dyDescent="0.25">
      <c r="A114" s="14">
        <v>1</v>
      </c>
      <c r="B114" s="15" t="s">
        <v>55</v>
      </c>
      <c r="C114" s="20">
        <v>17</v>
      </c>
      <c r="D114" s="20">
        <v>0</v>
      </c>
      <c r="E114" s="20">
        <v>12</v>
      </c>
      <c r="F114" s="20">
        <v>5</v>
      </c>
      <c r="G114" s="20">
        <v>14</v>
      </c>
      <c r="H114" s="20">
        <v>14</v>
      </c>
      <c r="I114" s="20">
        <v>0</v>
      </c>
      <c r="J114" s="20">
        <v>0</v>
      </c>
      <c r="K114" s="20">
        <v>3</v>
      </c>
      <c r="L114" s="20">
        <v>3</v>
      </c>
      <c r="M114" s="20">
        <v>0</v>
      </c>
      <c r="N114" s="36">
        <f t="shared" si="7"/>
        <v>17</v>
      </c>
      <c r="O114" s="38">
        <f t="shared" si="8"/>
        <v>17</v>
      </c>
      <c r="P114" s="38">
        <f t="shared" si="9"/>
        <v>14</v>
      </c>
      <c r="Q114" s="38">
        <f t="shared" si="10"/>
        <v>3</v>
      </c>
      <c r="R114" s="38">
        <f t="shared" si="11"/>
        <v>17</v>
      </c>
    </row>
    <row r="115" spans="1:18" ht="19.5" customHeight="1" x14ac:dyDescent="0.25">
      <c r="A115" s="14">
        <v>2</v>
      </c>
      <c r="B115" s="15" t="s">
        <v>86</v>
      </c>
      <c r="C115" s="20">
        <v>2</v>
      </c>
      <c r="D115" s="20">
        <v>0</v>
      </c>
      <c r="E115" s="20">
        <v>2</v>
      </c>
      <c r="F115" s="20">
        <v>0</v>
      </c>
      <c r="G115" s="20">
        <v>2</v>
      </c>
      <c r="H115" s="20">
        <v>2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36">
        <f t="shared" si="7"/>
        <v>2</v>
      </c>
      <c r="O115" s="38">
        <f t="shared" si="8"/>
        <v>2</v>
      </c>
      <c r="P115" s="38">
        <f t="shared" si="9"/>
        <v>2</v>
      </c>
      <c r="Q115" s="38">
        <f t="shared" si="10"/>
        <v>0</v>
      </c>
      <c r="R115" s="38">
        <f t="shared" si="11"/>
        <v>2</v>
      </c>
    </row>
    <row r="116" spans="1:18" ht="18.75" customHeight="1" x14ac:dyDescent="0.25">
      <c r="A116" s="14">
        <v>3</v>
      </c>
      <c r="B116" s="15" t="s">
        <v>89</v>
      </c>
      <c r="C116" s="20">
        <v>5</v>
      </c>
      <c r="D116" s="20">
        <v>0</v>
      </c>
      <c r="E116" s="20">
        <v>2</v>
      </c>
      <c r="F116" s="20">
        <v>3</v>
      </c>
      <c r="G116" s="20">
        <v>5</v>
      </c>
      <c r="H116" s="20">
        <v>5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36">
        <f t="shared" si="7"/>
        <v>5</v>
      </c>
      <c r="O116" s="38">
        <f t="shared" si="8"/>
        <v>5</v>
      </c>
      <c r="P116" s="38">
        <f t="shared" si="9"/>
        <v>5</v>
      </c>
      <c r="Q116" s="38">
        <f t="shared" si="10"/>
        <v>0</v>
      </c>
      <c r="R116" s="38">
        <f t="shared" si="11"/>
        <v>5</v>
      </c>
    </row>
    <row r="117" spans="1:18" ht="18.75" customHeight="1" x14ac:dyDescent="0.25">
      <c r="A117" s="14">
        <v>4</v>
      </c>
      <c r="B117" s="15" t="s">
        <v>152</v>
      </c>
      <c r="C117" s="20">
        <v>2</v>
      </c>
      <c r="D117" s="20">
        <v>0</v>
      </c>
      <c r="E117" s="20">
        <v>2</v>
      </c>
      <c r="F117" s="20">
        <v>0</v>
      </c>
      <c r="G117" s="20">
        <v>2</v>
      </c>
      <c r="H117" s="20">
        <v>2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36">
        <f t="shared" si="7"/>
        <v>2</v>
      </c>
      <c r="O117" s="38">
        <f t="shared" si="8"/>
        <v>2</v>
      </c>
      <c r="P117" s="38">
        <f t="shared" si="9"/>
        <v>2</v>
      </c>
      <c r="Q117" s="38">
        <f t="shared" si="10"/>
        <v>0</v>
      </c>
      <c r="R117" s="38">
        <f t="shared" si="11"/>
        <v>2</v>
      </c>
    </row>
    <row r="118" spans="1:18" ht="29.25" customHeight="1" x14ac:dyDescent="0.25">
      <c r="A118" s="14">
        <v>5</v>
      </c>
      <c r="B118" s="15" t="s">
        <v>104</v>
      </c>
      <c r="C118" s="20">
        <v>4</v>
      </c>
      <c r="D118" s="20">
        <v>0</v>
      </c>
      <c r="E118" s="20">
        <v>4</v>
      </c>
      <c r="F118" s="20">
        <v>0</v>
      </c>
      <c r="G118" s="20">
        <v>2</v>
      </c>
      <c r="H118" s="20">
        <v>2</v>
      </c>
      <c r="I118" s="20">
        <v>0</v>
      </c>
      <c r="J118" s="20">
        <v>0</v>
      </c>
      <c r="K118" s="20">
        <v>2</v>
      </c>
      <c r="L118" s="20">
        <v>2</v>
      </c>
      <c r="M118" s="20">
        <v>0</v>
      </c>
      <c r="N118" s="36">
        <f t="shared" si="7"/>
        <v>4</v>
      </c>
      <c r="O118" s="38">
        <f t="shared" si="8"/>
        <v>4</v>
      </c>
      <c r="P118" s="38">
        <f t="shared" si="9"/>
        <v>2</v>
      </c>
      <c r="Q118" s="38">
        <f t="shared" si="10"/>
        <v>2</v>
      </c>
      <c r="R118" s="38">
        <f t="shared" si="11"/>
        <v>4</v>
      </c>
    </row>
    <row r="119" spans="1:18" ht="18" customHeight="1" x14ac:dyDescent="0.25">
      <c r="A119" s="41" t="s">
        <v>48</v>
      </c>
      <c r="B119" s="43" t="s">
        <v>36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36">
        <f t="shared" si="7"/>
        <v>0</v>
      </c>
      <c r="O119" s="38">
        <f t="shared" si="8"/>
        <v>0</v>
      </c>
      <c r="P119" s="38">
        <f t="shared" si="9"/>
        <v>0</v>
      </c>
      <c r="Q119" s="38">
        <f t="shared" si="10"/>
        <v>0</v>
      </c>
      <c r="R119" s="38">
        <f t="shared" si="11"/>
        <v>0</v>
      </c>
    </row>
    <row r="120" spans="1:18" ht="18.75" customHeight="1" x14ac:dyDescent="0.25">
      <c r="A120" s="21">
        <v>1</v>
      </c>
      <c r="B120" s="22" t="s">
        <v>52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36">
        <f t="shared" si="7"/>
        <v>0</v>
      </c>
      <c r="O120" s="38">
        <f t="shared" si="8"/>
        <v>0</v>
      </c>
      <c r="P120" s="38">
        <f t="shared" si="9"/>
        <v>0</v>
      </c>
      <c r="Q120" s="38">
        <f t="shared" si="10"/>
        <v>0</v>
      </c>
      <c r="R120" s="38">
        <f t="shared" si="11"/>
        <v>0</v>
      </c>
    </row>
    <row r="121" spans="1:18" ht="18.75" customHeight="1" x14ac:dyDescent="0.25">
      <c r="A121" s="41" t="s">
        <v>47</v>
      </c>
      <c r="B121" s="43" t="s">
        <v>65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36">
        <f t="shared" si="7"/>
        <v>0</v>
      </c>
      <c r="O121" s="38">
        <f t="shared" si="8"/>
        <v>0</v>
      </c>
      <c r="P121" s="38">
        <f t="shared" si="9"/>
        <v>0</v>
      </c>
      <c r="Q121" s="38">
        <f t="shared" si="10"/>
        <v>0</v>
      </c>
      <c r="R121" s="38">
        <f t="shared" si="11"/>
        <v>0</v>
      </c>
    </row>
    <row r="122" spans="1:18" ht="36.75" customHeight="1" x14ac:dyDescent="0.25">
      <c r="A122" s="14">
        <v>1</v>
      </c>
      <c r="B122" s="23" t="s">
        <v>72</v>
      </c>
      <c r="C122" s="20">
        <v>1358</v>
      </c>
      <c r="D122" s="20">
        <v>1260</v>
      </c>
      <c r="E122" s="20">
        <v>98</v>
      </c>
      <c r="F122" s="20">
        <v>0</v>
      </c>
      <c r="G122" s="20">
        <v>1354</v>
      </c>
      <c r="H122" s="20">
        <v>1354</v>
      </c>
      <c r="I122" s="20">
        <v>0</v>
      </c>
      <c r="J122" s="20">
        <v>0</v>
      </c>
      <c r="K122" s="20">
        <v>4</v>
      </c>
      <c r="L122" s="20">
        <v>4</v>
      </c>
      <c r="M122" s="20">
        <v>0</v>
      </c>
      <c r="N122" s="36">
        <f>G122+K122</f>
        <v>1358</v>
      </c>
      <c r="O122" s="38">
        <f>D122+E122+F122</f>
        <v>1358</v>
      </c>
      <c r="P122" s="38">
        <f t="shared" si="9"/>
        <v>1354</v>
      </c>
      <c r="Q122" s="38">
        <f t="shared" si="10"/>
        <v>4</v>
      </c>
      <c r="R122" s="38">
        <f t="shared" si="11"/>
        <v>1358</v>
      </c>
    </row>
    <row r="123" spans="1:18" ht="18.75" customHeight="1" x14ac:dyDescent="0.25">
      <c r="A123" s="14">
        <v>2</v>
      </c>
      <c r="B123" s="23" t="s">
        <v>162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36">
        <f t="shared" ref="N123:N124" si="12">G123+K123</f>
        <v>0</v>
      </c>
      <c r="O123" s="38">
        <f t="shared" si="8"/>
        <v>0</v>
      </c>
      <c r="P123" s="38">
        <f t="shared" si="9"/>
        <v>0</v>
      </c>
      <c r="Q123" s="38">
        <f t="shared" si="10"/>
        <v>0</v>
      </c>
      <c r="R123" s="38">
        <f t="shared" si="11"/>
        <v>0</v>
      </c>
    </row>
    <row r="124" spans="1:18" ht="27.75" customHeight="1" x14ac:dyDescent="0.25">
      <c r="A124" s="14">
        <v>3</v>
      </c>
      <c r="B124" s="23" t="s">
        <v>75</v>
      </c>
      <c r="C124" s="20">
        <v>108</v>
      </c>
      <c r="D124" s="20">
        <v>83</v>
      </c>
      <c r="E124" s="20">
        <v>25</v>
      </c>
      <c r="F124" s="20">
        <v>0</v>
      </c>
      <c r="G124" s="20">
        <v>103</v>
      </c>
      <c r="H124" s="20">
        <v>86</v>
      </c>
      <c r="I124" s="20">
        <v>17</v>
      </c>
      <c r="J124" s="20">
        <v>0</v>
      </c>
      <c r="K124" s="20">
        <v>5</v>
      </c>
      <c r="L124" s="20">
        <v>5</v>
      </c>
      <c r="M124" s="20">
        <v>0</v>
      </c>
      <c r="N124" s="36">
        <f t="shared" si="12"/>
        <v>108</v>
      </c>
      <c r="O124" s="38">
        <f t="shared" si="8"/>
        <v>108</v>
      </c>
      <c r="P124" s="38">
        <f t="shared" si="9"/>
        <v>103</v>
      </c>
      <c r="Q124" s="38">
        <f t="shared" si="10"/>
        <v>5</v>
      </c>
      <c r="R124" s="38">
        <f t="shared" si="11"/>
        <v>108</v>
      </c>
    </row>
    <row r="125" spans="1:18" ht="18.75" customHeight="1" x14ac:dyDescent="0.25">
      <c r="A125" s="41" t="s">
        <v>85</v>
      </c>
      <c r="B125" s="43" t="s">
        <v>66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36">
        <f t="shared" si="7"/>
        <v>0</v>
      </c>
      <c r="O125" s="38">
        <f t="shared" si="8"/>
        <v>0</v>
      </c>
      <c r="P125" s="38">
        <f t="shared" si="9"/>
        <v>0</v>
      </c>
      <c r="Q125" s="38">
        <f t="shared" si="10"/>
        <v>0</v>
      </c>
      <c r="R125" s="38">
        <f t="shared" si="11"/>
        <v>0</v>
      </c>
    </row>
    <row r="126" spans="1:18" ht="30" customHeight="1" x14ac:dyDescent="0.25">
      <c r="A126" s="14">
        <v>1</v>
      </c>
      <c r="B126" s="15" t="s">
        <v>53</v>
      </c>
      <c r="C126" s="20">
        <v>90</v>
      </c>
      <c r="D126" s="20">
        <v>66</v>
      </c>
      <c r="E126" s="20">
        <v>24</v>
      </c>
      <c r="F126" s="20">
        <v>0</v>
      </c>
      <c r="G126" s="20">
        <v>90</v>
      </c>
      <c r="H126" s="20">
        <v>0</v>
      </c>
      <c r="I126" s="20">
        <v>90</v>
      </c>
      <c r="J126" s="20">
        <v>0</v>
      </c>
      <c r="K126" s="20">
        <v>0</v>
      </c>
      <c r="L126" s="20">
        <v>0</v>
      </c>
      <c r="M126" s="20">
        <v>0</v>
      </c>
      <c r="N126" s="36">
        <f>D126+E126+F126</f>
        <v>90</v>
      </c>
      <c r="O126" s="38">
        <f t="shared" si="8"/>
        <v>90</v>
      </c>
      <c r="P126" s="38">
        <f t="shared" si="9"/>
        <v>90</v>
      </c>
      <c r="Q126" s="38">
        <f t="shared" si="10"/>
        <v>0</v>
      </c>
      <c r="R126" s="38">
        <f t="shared" si="11"/>
        <v>90</v>
      </c>
    </row>
    <row r="127" spans="1:18" ht="29.25" customHeight="1" x14ac:dyDescent="0.25">
      <c r="A127" s="14">
        <v>2</v>
      </c>
      <c r="B127" s="15" t="s">
        <v>37</v>
      </c>
      <c r="C127" s="20">
        <v>23</v>
      </c>
      <c r="D127" s="20">
        <v>0</v>
      </c>
      <c r="E127" s="20">
        <v>23</v>
      </c>
      <c r="F127" s="20">
        <v>0</v>
      </c>
      <c r="G127" s="20">
        <v>23</v>
      </c>
      <c r="H127" s="20">
        <v>0</v>
      </c>
      <c r="I127" s="20">
        <v>23</v>
      </c>
      <c r="J127" s="20">
        <v>0</v>
      </c>
      <c r="K127" s="20">
        <v>0</v>
      </c>
      <c r="L127" s="20">
        <v>0</v>
      </c>
      <c r="M127" s="20">
        <v>0</v>
      </c>
      <c r="N127" s="36">
        <f t="shared" si="7"/>
        <v>23</v>
      </c>
      <c r="O127" s="38">
        <f t="shared" si="8"/>
        <v>23</v>
      </c>
      <c r="P127" s="38">
        <f t="shared" si="9"/>
        <v>23</v>
      </c>
      <c r="Q127" s="38">
        <f t="shared" si="10"/>
        <v>0</v>
      </c>
      <c r="R127" s="38">
        <f t="shared" si="11"/>
        <v>23</v>
      </c>
    </row>
    <row r="128" spans="1:18" ht="18" customHeight="1" x14ac:dyDescent="0.25">
      <c r="A128" s="42" t="s">
        <v>58</v>
      </c>
      <c r="B128" s="46" t="s">
        <v>98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8"/>
      <c r="N128" s="36">
        <f t="shared" si="7"/>
        <v>0</v>
      </c>
      <c r="O128" s="38">
        <f t="shared" si="8"/>
        <v>0</v>
      </c>
      <c r="P128" s="38">
        <f t="shared" si="9"/>
        <v>0</v>
      </c>
      <c r="Q128" s="38">
        <f t="shared" si="10"/>
        <v>0</v>
      </c>
      <c r="R128" s="38">
        <f t="shared" si="11"/>
        <v>0</v>
      </c>
    </row>
    <row r="129" spans="1:18" ht="18.75" customHeight="1" x14ac:dyDescent="0.25">
      <c r="A129" s="14">
        <v>1</v>
      </c>
      <c r="B129" s="22" t="s">
        <v>163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36">
        <f t="shared" si="7"/>
        <v>0</v>
      </c>
      <c r="O129" s="38">
        <f t="shared" si="8"/>
        <v>0</v>
      </c>
      <c r="P129" s="38">
        <f t="shared" si="9"/>
        <v>0</v>
      </c>
      <c r="Q129" s="38">
        <f t="shared" si="10"/>
        <v>0</v>
      </c>
      <c r="R129" s="38">
        <f t="shared" si="11"/>
        <v>0</v>
      </c>
    </row>
    <row r="130" spans="1:18" ht="18.75" customHeight="1" x14ac:dyDescent="0.25">
      <c r="A130" s="41" t="s">
        <v>87</v>
      </c>
      <c r="B130" s="45" t="s">
        <v>99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36">
        <f t="shared" si="7"/>
        <v>0</v>
      </c>
      <c r="O130" s="38">
        <f t="shared" si="8"/>
        <v>0</v>
      </c>
      <c r="P130" s="38">
        <f t="shared" si="9"/>
        <v>0</v>
      </c>
      <c r="Q130" s="38">
        <f t="shared" si="10"/>
        <v>0</v>
      </c>
      <c r="R130" s="38">
        <f t="shared" si="11"/>
        <v>0</v>
      </c>
    </row>
    <row r="131" spans="1:18" ht="30" customHeight="1" x14ac:dyDescent="0.25">
      <c r="A131" s="14">
        <v>1</v>
      </c>
      <c r="B131" s="22" t="s">
        <v>24</v>
      </c>
      <c r="C131" s="20">
        <v>62</v>
      </c>
      <c r="D131" s="20">
        <v>27</v>
      </c>
      <c r="E131" s="20">
        <v>35</v>
      </c>
      <c r="F131" s="20">
        <v>0</v>
      </c>
      <c r="G131" s="20">
        <v>36</v>
      </c>
      <c r="H131" s="20">
        <v>30</v>
      </c>
      <c r="I131" s="20">
        <v>6</v>
      </c>
      <c r="J131" s="20">
        <v>0</v>
      </c>
      <c r="K131" s="20">
        <v>26</v>
      </c>
      <c r="L131" s="20">
        <v>26</v>
      </c>
      <c r="M131" s="20">
        <v>0</v>
      </c>
      <c r="N131" s="36">
        <f t="shared" si="7"/>
        <v>62</v>
      </c>
      <c r="O131" s="38">
        <f>D131+E131+F131</f>
        <v>62</v>
      </c>
      <c r="P131" s="38">
        <f>H131+I131+J131</f>
        <v>36</v>
      </c>
      <c r="Q131" s="38">
        <f t="shared" si="10"/>
        <v>26</v>
      </c>
      <c r="R131" s="38">
        <f>P131+Q131</f>
        <v>62</v>
      </c>
    </row>
    <row r="132" spans="1:18" ht="22.5" customHeight="1" x14ac:dyDescent="0.25">
      <c r="A132" s="41" t="s">
        <v>38</v>
      </c>
      <c r="B132" s="43" t="s">
        <v>39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P132" s="38"/>
      <c r="Q132" s="38"/>
      <c r="R132" s="38"/>
    </row>
    <row r="133" spans="1:18" ht="35.25" customHeight="1" x14ac:dyDescent="0.25">
      <c r="A133" s="42" t="s">
        <v>7</v>
      </c>
      <c r="B133" s="40" t="s">
        <v>40</v>
      </c>
      <c r="C133" s="26">
        <f>SUM(C134:C165)</f>
        <v>23266</v>
      </c>
      <c r="D133" s="26">
        <f>SUM(D134:D165)</f>
        <v>487</v>
      </c>
      <c r="E133" s="26">
        <f t="shared" ref="D133:M133" si="13">SUM(E134:E165)</f>
        <v>22465</v>
      </c>
      <c r="F133" s="26">
        <f>SUM(F134:F165)</f>
        <v>314</v>
      </c>
      <c r="G133" s="26">
        <f t="shared" si="13"/>
        <v>20628</v>
      </c>
      <c r="H133" s="26">
        <f t="shared" si="13"/>
        <v>2968</v>
      </c>
      <c r="I133" s="26">
        <f t="shared" si="13"/>
        <v>17519</v>
      </c>
      <c r="J133" s="26">
        <f t="shared" si="13"/>
        <v>141</v>
      </c>
      <c r="K133" s="26">
        <f t="shared" si="13"/>
        <v>2638</v>
      </c>
      <c r="L133" s="26">
        <f t="shared" si="13"/>
        <v>2536</v>
      </c>
      <c r="M133" s="26">
        <f t="shared" si="13"/>
        <v>102</v>
      </c>
      <c r="N133" s="36"/>
      <c r="O133" s="39">
        <f>D133+E133+F133</f>
        <v>23266</v>
      </c>
      <c r="P133" s="38">
        <f>H133+I133+J133</f>
        <v>20628</v>
      </c>
      <c r="Q133" s="38">
        <f>L133+M133</f>
        <v>2638</v>
      </c>
      <c r="R133" s="38">
        <f>P133+Q133</f>
        <v>23266</v>
      </c>
    </row>
    <row r="134" spans="1:18" ht="20.25" customHeight="1" x14ac:dyDescent="0.25">
      <c r="A134" s="21">
        <v>1</v>
      </c>
      <c r="B134" s="15" t="s">
        <v>81</v>
      </c>
      <c r="C134" s="20">
        <v>1511</v>
      </c>
      <c r="D134" s="20">
        <v>6</v>
      </c>
      <c r="E134" s="20">
        <v>1505</v>
      </c>
      <c r="F134" s="20">
        <v>0</v>
      </c>
      <c r="G134" s="20">
        <v>1504</v>
      </c>
      <c r="H134" s="20">
        <v>327</v>
      </c>
      <c r="I134" s="20">
        <v>1160</v>
      </c>
      <c r="J134" s="20">
        <v>17</v>
      </c>
      <c r="K134" s="20">
        <v>7</v>
      </c>
      <c r="L134" s="20">
        <v>6</v>
      </c>
      <c r="M134" s="20">
        <v>1</v>
      </c>
      <c r="N134" s="36"/>
      <c r="O134" s="5"/>
      <c r="P134" s="38"/>
      <c r="Q134" s="38"/>
      <c r="R134" s="38"/>
    </row>
    <row r="135" spans="1:18" ht="35.25" customHeight="1" x14ac:dyDescent="0.25">
      <c r="A135" s="21">
        <v>2</v>
      </c>
      <c r="B135" s="15" t="s">
        <v>201</v>
      </c>
      <c r="C135" s="20">
        <v>5</v>
      </c>
      <c r="D135" s="20">
        <v>0</v>
      </c>
      <c r="E135" s="20">
        <v>5</v>
      </c>
      <c r="F135" s="20">
        <v>0</v>
      </c>
      <c r="G135" s="20">
        <v>5</v>
      </c>
      <c r="H135" s="20">
        <v>0</v>
      </c>
      <c r="I135" s="20">
        <v>5</v>
      </c>
      <c r="J135" s="20">
        <v>0</v>
      </c>
      <c r="K135" s="20">
        <v>0</v>
      </c>
      <c r="L135" s="20">
        <v>0</v>
      </c>
      <c r="M135" s="20"/>
      <c r="N135" s="36"/>
      <c r="O135" s="5"/>
      <c r="P135" s="38"/>
      <c r="Q135" s="38"/>
      <c r="R135" s="38"/>
    </row>
    <row r="136" spans="1:18" ht="32.25" customHeight="1" x14ac:dyDescent="0.25">
      <c r="A136" s="21">
        <v>3</v>
      </c>
      <c r="B136" s="15" t="s">
        <v>211</v>
      </c>
      <c r="C136" s="20">
        <v>1652</v>
      </c>
      <c r="D136" s="20">
        <v>99</v>
      </c>
      <c r="E136" s="20">
        <v>1553</v>
      </c>
      <c r="F136" s="20">
        <v>0</v>
      </c>
      <c r="G136" s="20">
        <v>1650</v>
      </c>
      <c r="H136" s="20">
        <v>184</v>
      </c>
      <c r="I136" s="20">
        <v>1463</v>
      </c>
      <c r="J136" s="20">
        <v>3</v>
      </c>
      <c r="K136" s="20">
        <v>2</v>
      </c>
      <c r="L136" s="20">
        <v>2</v>
      </c>
      <c r="M136" s="20">
        <v>0</v>
      </c>
      <c r="N136" s="36"/>
      <c r="O136" s="5"/>
      <c r="P136" s="38"/>
      <c r="Q136" s="38"/>
      <c r="R136" s="38"/>
    </row>
    <row r="137" spans="1:18" ht="32.25" customHeight="1" x14ac:dyDescent="0.25">
      <c r="A137" s="21">
        <v>4</v>
      </c>
      <c r="B137" s="15" t="s">
        <v>197</v>
      </c>
      <c r="C137" s="20">
        <v>1</v>
      </c>
      <c r="D137" s="20">
        <v>0</v>
      </c>
      <c r="E137" s="20">
        <v>1</v>
      </c>
      <c r="F137" s="20">
        <v>0</v>
      </c>
      <c r="G137" s="20">
        <v>1</v>
      </c>
      <c r="H137" s="20">
        <v>0</v>
      </c>
      <c r="I137" s="20">
        <v>1</v>
      </c>
      <c r="J137" s="20">
        <v>0</v>
      </c>
      <c r="K137" s="20">
        <v>0</v>
      </c>
      <c r="L137" s="20">
        <v>0</v>
      </c>
      <c r="M137" s="20">
        <v>0</v>
      </c>
      <c r="N137" s="36"/>
      <c r="O137" s="5"/>
      <c r="P137" s="38"/>
      <c r="Q137" s="38"/>
      <c r="R137" s="38"/>
    </row>
    <row r="138" spans="1:18" ht="30.75" customHeight="1" x14ac:dyDescent="0.25">
      <c r="A138" s="21">
        <v>5</v>
      </c>
      <c r="B138" s="15" t="s">
        <v>61</v>
      </c>
      <c r="C138" s="20">
        <v>9040</v>
      </c>
      <c r="D138" s="20">
        <v>0</v>
      </c>
      <c r="E138" s="20">
        <v>8812</v>
      </c>
      <c r="F138" s="20">
        <v>228</v>
      </c>
      <c r="G138" s="20">
        <v>6672</v>
      </c>
      <c r="H138" s="20">
        <v>407</v>
      </c>
      <c r="I138" s="20">
        <v>6170</v>
      </c>
      <c r="J138" s="20">
        <v>95</v>
      </c>
      <c r="K138" s="20">
        <v>2368</v>
      </c>
      <c r="L138" s="20">
        <v>2287</v>
      </c>
      <c r="M138" s="20">
        <v>81</v>
      </c>
      <c r="N138" s="36"/>
      <c r="O138" s="5"/>
      <c r="P138" s="38"/>
      <c r="Q138" s="38"/>
      <c r="R138" s="38"/>
    </row>
    <row r="139" spans="1:18" s="2" customFormat="1" ht="20.25" customHeight="1" x14ac:dyDescent="0.25">
      <c r="A139" s="21">
        <v>6</v>
      </c>
      <c r="B139" s="15" t="s">
        <v>202</v>
      </c>
      <c r="C139" s="20">
        <v>1334</v>
      </c>
      <c r="D139" s="20">
        <v>37</v>
      </c>
      <c r="E139" s="20">
        <v>1297</v>
      </c>
      <c r="F139" s="20">
        <v>0</v>
      </c>
      <c r="G139" s="20">
        <v>1186</v>
      </c>
      <c r="H139" s="20">
        <v>436</v>
      </c>
      <c r="I139" s="20">
        <v>749</v>
      </c>
      <c r="J139" s="20">
        <v>1</v>
      </c>
      <c r="K139" s="20">
        <v>148</v>
      </c>
      <c r="L139" s="20">
        <v>145</v>
      </c>
      <c r="M139" s="20">
        <v>3</v>
      </c>
      <c r="N139" s="36"/>
      <c r="O139" s="5"/>
      <c r="P139" s="38"/>
      <c r="Q139" s="38"/>
      <c r="R139" s="38"/>
    </row>
    <row r="140" spans="1:18" ht="22.5" customHeight="1" x14ac:dyDescent="0.25">
      <c r="A140" s="14">
        <v>7</v>
      </c>
      <c r="B140" s="15" t="s">
        <v>203</v>
      </c>
      <c r="C140" s="20">
        <v>4</v>
      </c>
      <c r="D140" s="20">
        <v>0</v>
      </c>
      <c r="E140" s="20">
        <v>4</v>
      </c>
      <c r="F140" s="20">
        <v>0</v>
      </c>
      <c r="G140" s="20">
        <v>4</v>
      </c>
      <c r="H140" s="20">
        <v>1</v>
      </c>
      <c r="I140" s="20">
        <v>3</v>
      </c>
      <c r="J140" s="20">
        <v>0</v>
      </c>
      <c r="K140" s="20">
        <v>0</v>
      </c>
      <c r="L140" s="20">
        <v>0</v>
      </c>
      <c r="M140" s="20">
        <v>0</v>
      </c>
      <c r="N140" s="36"/>
      <c r="O140" s="5"/>
      <c r="P140" s="38"/>
      <c r="Q140" s="38"/>
      <c r="R140" s="38"/>
    </row>
    <row r="141" spans="1:18" ht="16.5" customHeight="1" x14ac:dyDescent="0.25">
      <c r="A141" s="14">
        <v>8</v>
      </c>
      <c r="B141" s="15" t="s">
        <v>50</v>
      </c>
      <c r="C141" s="20">
        <v>6</v>
      </c>
      <c r="D141" s="20">
        <v>1</v>
      </c>
      <c r="E141" s="20">
        <v>5</v>
      </c>
      <c r="F141" s="20">
        <v>0</v>
      </c>
      <c r="G141" s="20">
        <v>6</v>
      </c>
      <c r="H141" s="20">
        <v>1</v>
      </c>
      <c r="I141" s="20">
        <v>5</v>
      </c>
      <c r="J141" s="20">
        <v>0</v>
      </c>
      <c r="K141" s="20">
        <v>0</v>
      </c>
      <c r="L141" s="20">
        <v>0</v>
      </c>
      <c r="M141" s="20">
        <v>0</v>
      </c>
      <c r="N141" s="36"/>
      <c r="O141" s="5"/>
      <c r="P141" s="38"/>
      <c r="Q141" s="38"/>
      <c r="R141" s="38"/>
    </row>
    <row r="142" spans="1:18" ht="24" customHeight="1" x14ac:dyDescent="0.25">
      <c r="A142" s="21">
        <v>9</v>
      </c>
      <c r="B142" s="15" t="s">
        <v>49</v>
      </c>
      <c r="C142" s="20">
        <v>5591</v>
      </c>
      <c r="D142" s="20">
        <v>0</v>
      </c>
      <c r="E142" s="20">
        <v>5591</v>
      </c>
      <c r="F142" s="20">
        <v>0</v>
      </c>
      <c r="G142" s="20">
        <v>5591</v>
      </c>
      <c r="H142" s="20">
        <v>0</v>
      </c>
      <c r="I142" s="20">
        <v>5591</v>
      </c>
      <c r="J142" s="20">
        <v>0</v>
      </c>
      <c r="K142" s="20">
        <v>0</v>
      </c>
      <c r="L142" s="20">
        <v>0</v>
      </c>
      <c r="M142" s="20">
        <v>0</v>
      </c>
      <c r="N142" s="36"/>
      <c r="O142" s="5"/>
      <c r="P142" s="38"/>
      <c r="Q142" s="38"/>
      <c r="R142" s="38"/>
    </row>
    <row r="143" spans="1:18" ht="31.5" customHeight="1" x14ac:dyDescent="0.25">
      <c r="A143" s="21">
        <v>10</v>
      </c>
      <c r="B143" s="15" t="s">
        <v>51</v>
      </c>
      <c r="C143" s="20">
        <v>23</v>
      </c>
      <c r="D143" s="20">
        <v>0</v>
      </c>
      <c r="E143" s="20">
        <v>22</v>
      </c>
      <c r="F143" s="20">
        <v>1</v>
      </c>
      <c r="G143" s="20">
        <v>21</v>
      </c>
      <c r="H143" s="20">
        <v>1</v>
      </c>
      <c r="I143" s="20">
        <v>20</v>
      </c>
      <c r="J143" s="20">
        <v>0</v>
      </c>
      <c r="K143" s="20">
        <v>2</v>
      </c>
      <c r="L143" s="20">
        <v>0</v>
      </c>
      <c r="M143" s="20">
        <v>2</v>
      </c>
      <c r="N143" s="36"/>
      <c r="O143" s="5"/>
      <c r="P143" s="38"/>
      <c r="Q143" s="38"/>
      <c r="R143" s="38"/>
    </row>
    <row r="144" spans="1:18" ht="17.25" customHeight="1" x14ac:dyDescent="0.25">
      <c r="A144" s="21">
        <v>11</v>
      </c>
      <c r="B144" s="15" t="s">
        <v>41</v>
      </c>
      <c r="C144" s="20">
        <v>7</v>
      </c>
      <c r="D144" s="20">
        <v>0</v>
      </c>
      <c r="E144" s="20">
        <v>7</v>
      </c>
      <c r="F144" s="20">
        <v>0</v>
      </c>
      <c r="G144" s="20">
        <v>7</v>
      </c>
      <c r="H144" s="20">
        <v>0</v>
      </c>
      <c r="I144" s="20">
        <v>7</v>
      </c>
      <c r="J144" s="20">
        <v>0</v>
      </c>
      <c r="K144" s="20">
        <v>0</v>
      </c>
      <c r="L144" s="20">
        <v>0</v>
      </c>
      <c r="M144" s="20">
        <v>0</v>
      </c>
      <c r="N144" s="36"/>
      <c r="O144" s="5"/>
      <c r="P144" s="38"/>
      <c r="Q144" s="38"/>
      <c r="R144" s="38"/>
    </row>
    <row r="145" spans="1:18" ht="38.25" customHeight="1" x14ac:dyDescent="0.25">
      <c r="A145" s="21">
        <v>12</v>
      </c>
      <c r="B145" s="15" t="s">
        <v>16</v>
      </c>
      <c r="C145" s="20">
        <v>54</v>
      </c>
      <c r="D145" s="20">
        <v>0</v>
      </c>
      <c r="E145" s="20">
        <v>54</v>
      </c>
      <c r="F145" s="20">
        <v>0</v>
      </c>
      <c r="G145" s="20">
        <v>50</v>
      </c>
      <c r="H145" s="20">
        <v>8</v>
      </c>
      <c r="I145" s="20">
        <v>41</v>
      </c>
      <c r="J145" s="20">
        <v>1</v>
      </c>
      <c r="K145" s="20">
        <v>4</v>
      </c>
      <c r="L145" s="20">
        <v>2</v>
      </c>
      <c r="M145" s="20">
        <v>2</v>
      </c>
      <c r="N145" s="36"/>
      <c r="O145" s="5"/>
      <c r="P145" s="38"/>
      <c r="Q145" s="38"/>
      <c r="R145" s="38"/>
    </row>
    <row r="146" spans="1:18" ht="30.75" customHeight="1" x14ac:dyDescent="0.25">
      <c r="A146" s="21">
        <v>13</v>
      </c>
      <c r="B146" s="15" t="s">
        <v>59</v>
      </c>
      <c r="C146" s="20">
        <v>218</v>
      </c>
      <c r="D146" s="20">
        <v>63</v>
      </c>
      <c r="E146" s="20">
        <v>151</v>
      </c>
      <c r="F146" s="20">
        <v>4</v>
      </c>
      <c r="G146" s="20">
        <v>216</v>
      </c>
      <c r="H146" s="20">
        <v>46</v>
      </c>
      <c r="I146" s="20">
        <v>163</v>
      </c>
      <c r="J146" s="20">
        <v>7</v>
      </c>
      <c r="K146" s="20">
        <v>2</v>
      </c>
      <c r="L146" s="20">
        <v>0</v>
      </c>
      <c r="M146" s="20">
        <v>2</v>
      </c>
      <c r="N146" s="36"/>
      <c r="O146" s="5"/>
      <c r="P146" s="38"/>
      <c r="Q146" s="38"/>
      <c r="R146" s="38"/>
    </row>
    <row r="147" spans="1:18" ht="32.25" customHeight="1" x14ac:dyDescent="0.25">
      <c r="A147" s="21">
        <v>14</v>
      </c>
      <c r="B147" s="15" t="s">
        <v>164</v>
      </c>
      <c r="C147" s="20">
        <v>8</v>
      </c>
      <c r="D147" s="20">
        <v>1</v>
      </c>
      <c r="E147" s="20">
        <v>7</v>
      </c>
      <c r="F147" s="20">
        <v>0</v>
      </c>
      <c r="G147" s="20">
        <v>8</v>
      </c>
      <c r="H147" s="20">
        <v>0</v>
      </c>
      <c r="I147" s="20">
        <v>8</v>
      </c>
      <c r="J147" s="20">
        <v>0</v>
      </c>
      <c r="K147" s="20">
        <v>0</v>
      </c>
      <c r="L147" s="20">
        <v>0</v>
      </c>
      <c r="M147" s="20">
        <v>0</v>
      </c>
      <c r="N147" s="36"/>
      <c r="O147" s="5"/>
      <c r="P147" s="38"/>
      <c r="Q147" s="38"/>
      <c r="R147" s="38"/>
    </row>
    <row r="148" spans="1:18" ht="33" customHeight="1" x14ac:dyDescent="0.25">
      <c r="A148" s="21">
        <v>15</v>
      </c>
      <c r="B148" s="15" t="s">
        <v>60</v>
      </c>
      <c r="C148" s="20">
        <v>6</v>
      </c>
      <c r="D148" s="20">
        <v>1</v>
      </c>
      <c r="E148" s="20">
        <v>5</v>
      </c>
      <c r="F148" s="20">
        <v>0</v>
      </c>
      <c r="G148" s="20">
        <v>5</v>
      </c>
      <c r="H148" s="20">
        <v>0</v>
      </c>
      <c r="I148" s="20">
        <v>5</v>
      </c>
      <c r="J148" s="20">
        <v>0</v>
      </c>
      <c r="K148" s="20">
        <v>1</v>
      </c>
      <c r="L148" s="20">
        <v>1</v>
      </c>
      <c r="M148" s="20">
        <v>0</v>
      </c>
      <c r="N148" s="36"/>
      <c r="O148" s="5"/>
      <c r="P148" s="38"/>
      <c r="Q148" s="38"/>
      <c r="R148" s="38"/>
    </row>
    <row r="149" spans="1:18" ht="22.5" customHeight="1" x14ac:dyDescent="0.25">
      <c r="A149" s="21">
        <v>16</v>
      </c>
      <c r="B149" s="15" t="s">
        <v>88</v>
      </c>
      <c r="C149" s="20">
        <v>19</v>
      </c>
      <c r="D149" s="20">
        <v>2</v>
      </c>
      <c r="E149" s="20">
        <v>12</v>
      </c>
      <c r="F149" s="20">
        <v>5</v>
      </c>
      <c r="G149" s="20">
        <v>17</v>
      </c>
      <c r="H149" s="20">
        <v>12</v>
      </c>
      <c r="I149" s="20">
        <v>5</v>
      </c>
      <c r="J149" s="20">
        <v>0</v>
      </c>
      <c r="K149" s="20">
        <v>2</v>
      </c>
      <c r="L149" s="20">
        <v>2</v>
      </c>
      <c r="M149" s="20">
        <v>0</v>
      </c>
      <c r="N149" s="36"/>
      <c r="O149" s="5"/>
      <c r="P149" s="38"/>
      <c r="Q149" s="38"/>
      <c r="R149" s="38"/>
    </row>
    <row r="150" spans="1:18" ht="30" customHeight="1" x14ac:dyDescent="0.25">
      <c r="A150" s="21">
        <v>17</v>
      </c>
      <c r="B150" s="15" t="s">
        <v>44</v>
      </c>
      <c r="C150" s="20">
        <v>307</v>
      </c>
      <c r="D150" s="20">
        <v>170</v>
      </c>
      <c r="E150" s="20">
        <v>128</v>
      </c>
      <c r="F150" s="20">
        <v>9</v>
      </c>
      <c r="G150" s="20">
        <v>269</v>
      </c>
      <c r="H150" s="20">
        <v>173</v>
      </c>
      <c r="I150" s="20">
        <v>91</v>
      </c>
      <c r="J150" s="20">
        <v>5</v>
      </c>
      <c r="K150" s="20">
        <v>38</v>
      </c>
      <c r="L150" s="20">
        <v>36</v>
      </c>
      <c r="M150" s="20">
        <v>2</v>
      </c>
      <c r="N150" s="36"/>
      <c r="O150" s="5"/>
      <c r="P150" s="38"/>
      <c r="Q150" s="38"/>
      <c r="R150" s="38"/>
    </row>
    <row r="151" spans="1:18" ht="36" customHeight="1" x14ac:dyDescent="0.25">
      <c r="A151" s="21">
        <v>18</v>
      </c>
      <c r="B151" s="15" t="s">
        <v>73</v>
      </c>
      <c r="C151" s="20">
        <v>51</v>
      </c>
      <c r="D151" s="20">
        <v>0</v>
      </c>
      <c r="E151" s="20">
        <v>19</v>
      </c>
      <c r="F151" s="20">
        <v>32</v>
      </c>
      <c r="G151" s="20">
        <v>47</v>
      </c>
      <c r="H151" s="20">
        <v>43</v>
      </c>
      <c r="I151" s="20">
        <v>4</v>
      </c>
      <c r="J151" s="20">
        <v>0</v>
      </c>
      <c r="K151" s="20">
        <v>4</v>
      </c>
      <c r="L151" s="20">
        <v>0</v>
      </c>
      <c r="M151" s="20">
        <v>4</v>
      </c>
      <c r="N151" s="36"/>
      <c r="O151" s="5"/>
      <c r="P151" s="38"/>
      <c r="Q151" s="38"/>
      <c r="R151" s="38"/>
    </row>
    <row r="152" spans="1:18" ht="35.25" customHeight="1" x14ac:dyDescent="0.25">
      <c r="A152" s="21">
        <v>19</v>
      </c>
      <c r="B152" s="15" t="s">
        <v>79</v>
      </c>
      <c r="C152" s="20">
        <v>1536</v>
      </c>
      <c r="D152" s="20">
        <v>0</v>
      </c>
      <c r="E152" s="20">
        <v>1501</v>
      </c>
      <c r="F152" s="20">
        <v>35</v>
      </c>
      <c r="G152" s="20">
        <v>1506</v>
      </c>
      <c r="H152" s="20">
        <v>386</v>
      </c>
      <c r="I152" s="20">
        <v>1114</v>
      </c>
      <c r="J152" s="20">
        <v>6</v>
      </c>
      <c r="K152" s="20">
        <v>30</v>
      </c>
      <c r="L152" s="20">
        <v>30</v>
      </c>
      <c r="M152" s="20">
        <v>0</v>
      </c>
      <c r="N152" s="36"/>
      <c r="O152" s="5"/>
      <c r="P152" s="38"/>
      <c r="Q152" s="38"/>
      <c r="R152" s="38"/>
    </row>
    <row r="153" spans="1:18" ht="20.25" customHeight="1" x14ac:dyDescent="0.25">
      <c r="A153" s="21">
        <v>20</v>
      </c>
      <c r="B153" s="15" t="s">
        <v>205</v>
      </c>
      <c r="C153" s="20">
        <v>34</v>
      </c>
      <c r="D153" s="20">
        <v>0</v>
      </c>
      <c r="E153" s="20">
        <v>34</v>
      </c>
      <c r="F153" s="20">
        <v>0</v>
      </c>
      <c r="G153" s="20">
        <v>32</v>
      </c>
      <c r="H153" s="20">
        <v>0</v>
      </c>
      <c r="I153" s="20">
        <v>32</v>
      </c>
      <c r="J153" s="20">
        <v>0</v>
      </c>
      <c r="K153" s="20">
        <v>2</v>
      </c>
      <c r="L153" s="20">
        <v>2</v>
      </c>
      <c r="M153" s="20">
        <v>0</v>
      </c>
      <c r="N153" s="36"/>
      <c r="O153" s="5"/>
      <c r="P153" s="38"/>
      <c r="Q153" s="38"/>
      <c r="R153" s="38"/>
    </row>
    <row r="154" spans="1:18" ht="30" customHeight="1" x14ac:dyDescent="0.25">
      <c r="A154" s="21">
        <v>21</v>
      </c>
      <c r="B154" s="15" t="s">
        <v>168</v>
      </c>
      <c r="C154" s="20">
        <v>10</v>
      </c>
      <c r="D154" s="20">
        <v>0</v>
      </c>
      <c r="E154" s="20">
        <v>10</v>
      </c>
      <c r="F154" s="20">
        <v>0</v>
      </c>
      <c r="G154" s="20">
        <v>10</v>
      </c>
      <c r="H154" s="20">
        <v>3</v>
      </c>
      <c r="I154" s="20">
        <v>7</v>
      </c>
      <c r="J154" s="20">
        <v>0</v>
      </c>
      <c r="K154" s="20">
        <v>0</v>
      </c>
      <c r="L154" s="20">
        <v>0</v>
      </c>
      <c r="M154" s="20">
        <v>0</v>
      </c>
      <c r="N154" s="36"/>
      <c r="O154" s="5"/>
      <c r="P154" s="38"/>
      <c r="Q154" s="38"/>
      <c r="R154" s="38"/>
    </row>
    <row r="155" spans="1:18" ht="30" customHeight="1" x14ac:dyDescent="0.25">
      <c r="A155" s="21">
        <v>22</v>
      </c>
      <c r="B155" s="15" t="s">
        <v>208</v>
      </c>
      <c r="C155" s="20">
        <v>50</v>
      </c>
      <c r="D155" s="20">
        <v>0</v>
      </c>
      <c r="E155" s="20">
        <v>50</v>
      </c>
      <c r="F155" s="20">
        <v>0</v>
      </c>
      <c r="G155" s="20">
        <v>48</v>
      </c>
      <c r="H155" s="20">
        <v>17</v>
      </c>
      <c r="I155" s="20">
        <v>31</v>
      </c>
      <c r="J155" s="20">
        <v>0</v>
      </c>
      <c r="K155" s="20">
        <v>2</v>
      </c>
      <c r="L155" s="20">
        <v>2</v>
      </c>
      <c r="M155" s="20">
        <v>0</v>
      </c>
      <c r="N155" s="36"/>
      <c r="O155" s="5"/>
      <c r="P155" s="38"/>
      <c r="Q155" s="38"/>
      <c r="R155" s="38"/>
    </row>
    <row r="156" spans="1:18" ht="22.5" customHeight="1" x14ac:dyDescent="0.25">
      <c r="A156" s="21">
        <v>23</v>
      </c>
      <c r="B156" s="15" t="s">
        <v>206</v>
      </c>
      <c r="C156" s="20">
        <v>2</v>
      </c>
      <c r="D156" s="20">
        <v>0</v>
      </c>
      <c r="E156" s="20">
        <v>2</v>
      </c>
      <c r="F156" s="20">
        <v>0</v>
      </c>
      <c r="G156" s="20">
        <v>2</v>
      </c>
      <c r="H156" s="20">
        <v>0</v>
      </c>
      <c r="I156" s="20">
        <v>2</v>
      </c>
      <c r="J156" s="20">
        <v>0</v>
      </c>
      <c r="K156" s="20">
        <v>0</v>
      </c>
      <c r="L156" s="20">
        <v>0</v>
      </c>
      <c r="M156" s="20">
        <v>0</v>
      </c>
      <c r="N156" s="36"/>
      <c r="O156" s="5"/>
      <c r="P156" s="38"/>
      <c r="Q156" s="38"/>
      <c r="R156" s="38"/>
    </row>
    <row r="157" spans="1:18" ht="18.75" customHeight="1" x14ac:dyDescent="0.25">
      <c r="A157" s="21">
        <v>24</v>
      </c>
      <c r="B157" s="15" t="s">
        <v>207</v>
      </c>
      <c r="C157" s="20">
        <v>1056</v>
      </c>
      <c r="D157" s="20">
        <v>0</v>
      </c>
      <c r="E157" s="20">
        <v>1056</v>
      </c>
      <c r="F157" s="20">
        <v>0</v>
      </c>
      <c r="G157" s="20">
        <v>1056</v>
      </c>
      <c r="H157" s="20">
        <v>836</v>
      </c>
      <c r="I157" s="20">
        <v>220</v>
      </c>
      <c r="J157" s="20">
        <v>0</v>
      </c>
      <c r="K157" s="20">
        <v>0</v>
      </c>
      <c r="L157" s="20">
        <v>0</v>
      </c>
      <c r="M157" s="20">
        <v>0</v>
      </c>
      <c r="N157" s="36"/>
      <c r="O157" s="5"/>
      <c r="P157" s="38"/>
      <c r="Q157" s="38"/>
      <c r="R157" s="38"/>
    </row>
    <row r="158" spans="1:18" ht="29.25" customHeight="1" x14ac:dyDescent="0.25">
      <c r="A158" s="21">
        <v>25</v>
      </c>
      <c r="B158" s="15" t="s">
        <v>209</v>
      </c>
      <c r="C158" s="20">
        <v>1</v>
      </c>
      <c r="D158" s="20">
        <v>0</v>
      </c>
      <c r="E158" s="20">
        <v>1</v>
      </c>
      <c r="F158" s="20">
        <v>0</v>
      </c>
      <c r="G158" s="20">
        <v>1</v>
      </c>
      <c r="H158" s="20">
        <v>1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36"/>
      <c r="O158" s="5"/>
      <c r="P158" s="38"/>
      <c r="Q158" s="38"/>
      <c r="R158" s="38"/>
    </row>
    <row r="159" spans="1:18" ht="20.25" customHeight="1" x14ac:dyDescent="0.25">
      <c r="A159" s="21">
        <v>26</v>
      </c>
      <c r="B159" s="15" t="s">
        <v>102</v>
      </c>
      <c r="C159" s="20">
        <v>4</v>
      </c>
      <c r="D159" s="20">
        <v>0</v>
      </c>
      <c r="E159" s="20">
        <v>4</v>
      </c>
      <c r="F159" s="20">
        <v>0</v>
      </c>
      <c r="G159" s="20">
        <v>4</v>
      </c>
      <c r="H159" s="20">
        <v>0</v>
      </c>
      <c r="I159" s="20">
        <v>3</v>
      </c>
      <c r="J159" s="20">
        <v>1</v>
      </c>
      <c r="K159" s="20">
        <v>0</v>
      </c>
      <c r="L159" s="20">
        <v>0</v>
      </c>
      <c r="M159" s="20">
        <v>0</v>
      </c>
      <c r="N159" s="36"/>
      <c r="O159" s="5"/>
      <c r="P159" s="38"/>
      <c r="Q159" s="38"/>
      <c r="R159" s="38"/>
    </row>
    <row r="160" spans="1:18" ht="18" customHeight="1" x14ac:dyDescent="0.25">
      <c r="A160" s="21">
        <v>27</v>
      </c>
      <c r="B160" s="15" t="s">
        <v>89</v>
      </c>
      <c r="C160" s="20">
        <v>3</v>
      </c>
      <c r="D160" s="20">
        <v>0</v>
      </c>
      <c r="E160" s="20">
        <v>3</v>
      </c>
      <c r="F160" s="20">
        <v>0</v>
      </c>
      <c r="G160" s="20">
        <v>3</v>
      </c>
      <c r="H160" s="20">
        <v>0</v>
      </c>
      <c r="I160" s="20">
        <v>3</v>
      </c>
      <c r="J160" s="20">
        <v>0</v>
      </c>
      <c r="K160" s="20">
        <v>0</v>
      </c>
      <c r="L160" s="20">
        <v>0</v>
      </c>
      <c r="M160" s="20">
        <v>0</v>
      </c>
      <c r="N160" s="36"/>
      <c r="O160" s="5"/>
      <c r="P160" s="38"/>
      <c r="Q160" s="38"/>
      <c r="R160" s="38"/>
    </row>
    <row r="161" spans="1:18" ht="32.25" customHeight="1" x14ac:dyDescent="0.25">
      <c r="A161" s="21">
        <v>28</v>
      </c>
      <c r="B161" s="15" t="s">
        <v>210</v>
      </c>
      <c r="C161" s="20">
        <v>1</v>
      </c>
      <c r="D161" s="20">
        <v>0</v>
      </c>
      <c r="E161" s="20">
        <v>1</v>
      </c>
      <c r="F161" s="20">
        <v>0</v>
      </c>
      <c r="G161" s="20">
        <v>1</v>
      </c>
      <c r="H161" s="20">
        <v>0</v>
      </c>
      <c r="I161" s="20">
        <v>1</v>
      </c>
      <c r="J161" s="20">
        <v>0</v>
      </c>
      <c r="K161" s="20">
        <v>0</v>
      </c>
      <c r="L161" s="20">
        <v>0</v>
      </c>
      <c r="M161" s="20">
        <v>0</v>
      </c>
      <c r="N161" s="36"/>
      <c r="O161" s="5"/>
      <c r="P161" s="38"/>
      <c r="Q161" s="38"/>
      <c r="R161" s="38"/>
    </row>
    <row r="162" spans="1:18" ht="32.25" customHeight="1" x14ac:dyDescent="0.25">
      <c r="A162" s="21">
        <v>29</v>
      </c>
      <c r="B162" s="15" t="s">
        <v>212</v>
      </c>
      <c r="C162" s="20">
        <v>431</v>
      </c>
      <c r="D162" s="20">
        <v>106</v>
      </c>
      <c r="E162" s="20">
        <v>325</v>
      </c>
      <c r="F162" s="20">
        <v>0</v>
      </c>
      <c r="G162" s="20">
        <v>429</v>
      </c>
      <c r="H162" s="20">
        <v>34</v>
      </c>
      <c r="I162" s="20">
        <v>393</v>
      </c>
      <c r="J162" s="20">
        <v>2</v>
      </c>
      <c r="K162" s="20">
        <v>2</v>
      </c>
      <c r="L162" s="20">
        <v>2</v>
      </c>
      <c r="M162" s="20">
        <v>0</v>
      </c>
      <c r="N162" s="36"/>
      <c r="O162" s="5"/>
      <c r="P162" s="38"/>
      <c r="Q162" s="38"/>
      <c r="R162" s="38"/>
    </row>
    <row r="163" spans="1:18" ht="32.25" customHeight="1" x14ac:dyDescent="0.25">
      <c r="A163" s="21">
        <v>30</v>
      </c>
      <c r="B163" s="15" t="s">
        <v>213</v>
      </c>
      <c r="C163" s="20">
        <v>271</v>
      </c>
      <c r="D163" s="20">
        <v>1</v>
      </c>
      <c r="E163" s="20">
        <v>270</v>
      </c>
      <c r="F163" s="20">
        <v>0</v>
      </c>
      <c r="G163" s="20">
        <v>249</v>
      </c>
      <c r="H163" s="20">
        <v>33</v>
      </c>
      <c r="I163" s="20">
        <v>213</v>
      </c>
      <c r="J163" s="20">
        <v>3</v>
      </c>
      <c r="K163" s="20">
        <v>22</v>
      </c>
      <c r="L163" s="20">
        <v>17</v>
      </c>
      <c r="M163" s="20">
        <v>5</v>
      </c>
      <c r="N163" s="36"/>
      <c r="O163" s="5"/>
      <c r="P163" s="38"/>
      <c r="Q163" s="38"/>
      <c r="R163" s="38"/>
    </row>
    <row r="164" spans="1:18" ht="16.5" customHeight="1" x14ac:dyDescent="0.25">
      <c r="A164" s="21">
        <v>31</v>
      </c>
      <c r="B164" s="15" t="s">
        <v>214</v>
      </c>
      <c r="C164" s="20">
        <v>18</v>
      </c>
      <c r="D164" s="20">
        <v>0</v>
      </c>
      <c r="E164" s="20">
        <v>18</v>
      </c>
      <c r="F164" s="20">
        <v>0</v>
      </c>
      <c r="G164" s="20">
        <v>18</v>
      </c>
      <c r="H164" s="20">
        <v>18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36"/>
      <c r="O164" s="5"/>
      <c r="P164" s="38"/>
      <c r="Q164" s="38"/>
      <c r="R164" s="38"/>
    </row>
    <row r="165" spans="1:18" ht="18.75" customHeight="1" x14ac:dyDescent="0.25">
      <c r="A165" s="21">
        <v>32</v>
      </c>
      <c r="B165" s="15" t="s">
        <v>204</v>
      </c>
      <c r="C165" s="20">
        <v>12</v>
      </c>
      <c r="D165" s="20">
        <v>0</v>
      </c>
      <c r="E165" s="20">
        <v>12</v>
      </c>
      <c r="F165" s="20">
        <v>0</v>
      </c>
      <c r="G165" s="20">
        <v>10</v>
      </c>
      <c r="H165" s="20">
        <v>1</v>
      </c>
      <c r="I165" s="20">
        <v>9</v>
      </c>
      <c r="J165" s="20">
        <v>0</v>
      </c>
      <c r="K165" s="20">
        <v>2</v>
      </c>
      <c r="L165" s="20">
        <v>2</v>
      </c>
      <c r="M165" s="20">
        <v>0</v>
      </c>
      <c r="N165" s="36"/>
      <c r="O165" s="5"/>
      <c r="P165" s="38"/>
      <c r="Q165" s="38"/>
      <c r="R165" s="38"/>
    </row>
    <row r="166" spans="1:18" ht="22.5" customHeight="1" x14ac:dyDescent="0.25">
      <c r="A166" s="41" t="s">
        <v>42</v>
      </c>
      <c r="B166" s="43" t="s">
        <v>126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</row>
    <row r="167" spans="1:18" ht="30" customHeight="1" x14ac:dyDescent="0.25">
      <c r="A167" s="41" t="s">
        <v>7</v>
      </c>
      <c r="B167" s="40" t="s">
        <v>43</v>
      </c>
      <c r="C167" s="26">
        <f>SUM(C168:C186)</f>
        <v>198873</v>
      </c>
      <c r="D167" s="26">
        <f>SUM(D168:D186)</f>
        <v>3964</v>
      </c>
      <c r="E167" s="26">
        <f>SUM(E168:E186)</f>
        <v>194063</v>
      </c>
      <c r="F167" s="26">
        <f t="shared" ref="F167:M167" si="14">SUM(F168:F186)</f>
        <v>846</v>
      </c>
      <c r="G167" s="26">
        <f t="shared" si="14"/>
        <v>198243</v>
      </c>
      <c r="H167" s="26">
        <f t="shared" si="14"/>
        <v>20707</v>
      </c>
      <c r="I167" s="26">
        <f t="shared" si="14"/>
        <v>177038</v>
      </c>
      <c r="J167" s="26">
        <f t="shared" si="14"/>
        <v>498</v>
      </c>
      <c r="K167" s="26">
        <f t="shared" si="14"/>
        <v>630</v>
      </c>
      <c r="L167" s="26">
        <f t="shared" si="14"/>
        <v>510</v>
      </c>
      <c r="M167" s="26">
        <f t="shared" si="14"/>
        <v>120</v>
      </c>
      <c r="N167" s="37">
        <f>SUM(D167:F167)</f>
        <v>198873</v>
      </c>
      <c r="O167" s="39">
        <f>SUM(H167:J167)</f>
        <v>198243</v>
      </c>
      <c r="P167" s="39">
        <f>SUM(L167:M167)</f>
        <v>630</v>
      </c>
      <c r="Q167" s="39">
        <f>O167+P167</f>
        <v>198873</v>
      </c>
    </row>
    <row r="168" spans="1:18" ht="23.25" customHeight="1" x14ac:dyDescent="0.25">
      <c r="A168" s="14">
        <v>1</v>
      </c>
      <c r="B168" s="15" t="s">
        <v>81</v>
      </c>
      <c r="C168" s="20">
        <v>190792</v>
      </c>
      <c r="D168" s="20">
        <v>3952</v>
      </c>
      <c r="E168" s="20">
        <v>186132</v>
      </c>
      <c r="F168" s="20">
        <v>708</v>
      </c>
      <c r="G168" s="20">
        <v>190381</v>
      </c>
      <c r="H168" s="20">
        <v>20460</v>
      </c>
      <c r="I168" s="20">
        <v>169435</v>
      </c>
      <c r="J168" s="20">
        <v>486</v>
      </c>
      <c r="K168" s="20">
        <v>411</v>
      </c>
      <c r="L168" s="20">
        <v>296</v>
      </c>
      <c r="M168" s="20">
        <v>115</v>
      </c>
      <c r="N168" s="37">
        <f t="shared" ref="N168:N186" si="15">SUM(D168:F168)</f>
        <v>190792</v>
      </c>
      <c r="O168" s="39">
        <f>SUM(H168:J168)</f>
        <v>190381</v>
      </c>
      <c r="P168" s="39">
        <f t="shared" ref="P168:P186" si="16">SUM(L168:M168)</f>
        <v>411</v>
      </c>
      <c r="Q168" s="39">
        <f t="shared" ref="Q168:Q186" si="17">O168+P168</f>
        <v>190792</v>
      </c>
    </row>
    <row r="169" spans="1:18" ht="33" customHeight="1" x14ac:dyDescent="0.25">
      <c r="A169" s="14">
        <v>2</v>
      </c>
      <c r="B169" s="15" t="s">
        <v>90</v>
      </c>
      <c r="C169" s="20">
        <v>2311</v>
      </c>
      <c r="D169" s="20">
        <v>12</v>
      </c>
      <c r="E169" s="20">
        <v>2253</v>
      </c>
      <c r="F169" s="20">
        <v>46</v>
      </c>
      <c r="G169" s="20">
        <v>2229</v>
      </c>
      <c r="H169" s="20">
        <v>71</v>
      </c>
      <c r="I169" s="20">
        <v>2155</v>
      </c>
      <c r="J169" s="20">
        <v>3</v>
      </c>
      <c r="K169" s="20">
        <v>82</v>
      </c>
      <c r="L169" s="20">
        <v>82</v>
      </c>
      <c r="M169" s="20">
        <v>0</v>
      </c>
      <c r="N169" s="37">
        <f t="shared" si="15"/>
        <v>2311</v>
      </c>
      <c r="O169" s="39">
        <f t="shared" ref="O169:O186" si="18">SUM(H169:J169)</f>
        <v>2229</v>
      </c>
      <c r="P169" s="39">
        <f t="shared" si="16"/>
        <v>82</v>
      </c>
      <c r="Q169" s="39">
        <f t="shared" si="17"/>
        <v>2311</v>
      </c>
    </row>
    <row r="170" spans="1:18" ht="38.25" customHeight="1" x14ac:dyDescent="0.25">
      <c r="A170" s="14">
        <v>3</v>
      </c>
      <c r="B170" s="15" t="s">
        <v>78</v>
      </c>
      <c r="C170" s="20">
        <v>2528</v>
      </c>
      <c r="D170" s="20">
        <v>0</v>
      </c>
      <c r="E170" s="20">
        <v>2484</v>
      </c>
      <c r="F170" s="20">
        <v>44</v>
      </c>
      <c r="G170" s="20">
        <v>2406</v>
      </c>
      <c r="H170" s="20">
        <v>88</v>
      </c>
      <c r="I170" s="20">
        <v>2314</v>
      </c>
      <c r="J170" s="20">
        <v>4</v>
      </c>
      <c r="K170" s="20">
        <v>122</v>
      </c>
      <c r="L170" s="20">
        <v>118</v>
      </c>
      <c r="M170" s="20">
        <v>4</v>
      </c>
      <c r="N170" s="37">
        <f t="shared" si="15"/>
        <v>2528</v>
      </c>
      <c r="O170" s="39">
        <f>SUM(H170:J170)</f>
        <v>2406</v>
      </c>
      <c r="P170" s="39">
        <f t="shared" si="16"/>
        <v>122</v>
      </c>
      <c r="Q170" s="39">
        <f t="shared" si="17"/>
        <v>2528</v>
      </c>
    </row>
    <row r="171" spans="1:18" ht="19.5" customHeight="1" x14ac:dyDescent="0.25">
      <c r="A171" s="14">
        <v>4</v>
      </c>
      <c r="B171" s="15" t="s">
        <v>80</v>
      </c>
      <c r="C171" s="20">
        <v>13</v>
      </c>
      <c r="D171" s="20">
        <v>0</v>
      </c>
      <c r="E171" s="20">
        <v>13</v>
      </c>
      <c r="F171" s="20">
        <v>0</v>
      </c>
      <c r="G171" s="20">
        <v>13</v>
      </c>
      <c r="H171" s="20">
        <v>4</v>
      </c>
      <c r="I171" s="20">
        <v>9</v>
      </c>
      <c r="J171" s="20">
        <v>0</v>
      </c>
      <c r="K171" s="20">
        <v>0</v>
      </c>
      <c r="L171" s="20">
        <v>0</v>
      </c>
      <c r="M171" s="20">
        <v>0</v>
      </c>
      <c r="N171" s="37">
        <f t="shared" si="15"/>
        <v>13</v>
      </c>
      <c r="O171" s="39">
        <f t="shared" si="18"/>
        <v>13</v>
      </c>
      <c r="P171" s="39">
        <f t="shared" si="16"/>
        <v>0</v>
      </c>
      <c r="Q171" s="39">
        <f t="shared" si="17"/>
        <v>13</v>
      </c>
    </row>
    <row r="172" spans="1:18" ht="22.5" customHeight="1" x14ac:dyDescent="0.25">
      <c r="A172" s="14">
        <v>5</v>
      </c>
      <c r="B172" s="15" t="s">
        <v>91</v>
      </c>
      <c r="C172" s="20">
        <v>199</v>
      </c>
      <c r="D172" s="20">
        <v>0</v>
      </c>
      <c r="E172" s="20">
        <v>199</v>
      </c>
      <c r="F172" s="20">
        <v>0</v>
      </c>
      <c r="G172" s="20">
        <v>198</v>
      </c>
      <c r="H172" s="20">
        <v>5</v>
      </c>
      <c r="I172" s="20">
        <v>193</v>
      </c>
      <c r="J172" s="20">
        <v>0</v>
      </c>
      <c r="K172" s="20">
        <v>1</v>
      </c>
      <c r="L172" s="20">
        <v>1</v>
      </c>
      <c r="M172" s="20">
        <v>0</v>
      </c>
      <c r="N172" s="37">
        <f t="shared" si="15"/>
        <v>199</v>
      </c>
      <c r="O172" s="39">
        <f t="shared" si="18"/>
        <v>198</v>
      </c>
      <c r="P172" s="39">
        <f t="shared" si="16"/>
        <v>1</v>
      </c>
      <c r="Q172" s="39">
        <f t="shared" si="17"/>
        <v>199</v>
      </c>
    </row>
    <row r="173" spans="1:18" ht="35.25" customHeight="1" x14ac:dyDescent="0.25">
      <c r="A173" s="14">
        <v>6</v>
      </c>
      <c r="B173" s="15" t="s">
        <v>127</v>
      </c>
      <c r="C173" s="20">
        <v>415</v>
      </c>
      <c r="D173" s="20">
        <v>0</v>
      </c>
      <c r="E173" s="20">
        <v>407</v>
      </c>
      <c r="F173" s="20">
        <v>8</v>
      </c>
      <c r="G173" s="20">
        <v>414</v>
      </c>
      <c r="H173" s="20">
        <v>47</v>
      </c>
      <c r="I173" s="20">
        <v>367</v>
      </c>
      <c r="J173" s="20">
        <v>0</v>
      </c>
      <c r="K173" s="20">
        <v>1</v>
      </c>
      <c r="L173" s="20">
        <v>1</v>
      </c>
      <c r="M173" s="20">
        <v>0</v>
      </c>
      <c r="N173" s="37">
        <f t="shared" si="15"/>
        <v>415</v>
      </c>
      <c r="O173" s="39">
        <f t="shared" si="18"/>
        <v>414</v>
      </c>
      <c r="P173" s="39">
        <f t="shared" si="16"/>
        <v>1</v>
      </c>
      <c r="Q173" s="39">
        <f t="shared" si="17"/>
        <v>415</v>
      </c>
    </row>
    <row r="174" spans="1:18" s="2" customFormat="1" ht="30.75" customHeight="1" x14ac:dyDescent="0.25">
      <c r="A174" s="14">
        <v>7</v>
      </c>
      <c r="B174" s="15" t="s">
        <v>173</v>
      </c>
      <c r="C174" s="20">
        <v>166</v>
      </c>
      <c r="D174" s="20">
        <v>0</v>
      </c>
      <c r="E174" s="20">
        <v>165</v>
      </c>
      <c r="F174" s="20">
        <v>1</v>
      </c>
      <c r="G174" s="20">
        <v>155</v>
      </c>
      <c r="H174" s="20">
        <v>32</v>
      </c>
      <c r="I174" s="20">
        <v>122</v>
      </c>
      <c r="J174" s="20">
        <v>1</v>
      </c>
      <c r="K174" s="20">
        <v>11</v>
      </c>
      <c r="L174" s="20">
        <v>11</v>
      </c>
      <c r="M174" s="20">
        <v>0</v>
      </c>
      <c r="N174" s="37">
        <f t="shared" si="15"/>
        <v>166</v>
      </c>
      <c r="O174" s="39">
        <f t="shared" si="18"/>
        <v>155</v>
      </c>
      <c r="P174" s="39">
        <f t="shared" si="16"/>
        <v>11</v>
      </c>
      <c r="Q174" s="39">
        <f t="shared" si="17"/>
        <v>166</v>
      </c>
    </row>
    <row r="175" spans="1:18" ht="24" customHeight="1" x14ac:dyDescent="0.25">
      <c r="A175" s="14">
        <v>8</v>
      </c>
      <c r="B175" s="24" t="s">
        <v>92</v>
      </c>
      <c r="C175" s="20">
        <v>874</v>
      </c>
      <c r="D175" s="20">
        <v>0</v>
      </c>
      <c r="E175" s="20">
        <v>863</v>
      </c>
      <c r="F175" s="20">
        <v>11</v>
      </c>
      <c r="G175" s="20">
        <v>873</v>
      </c>
      <c r="H175" s="20">
        <v>0</v>
      </c>
      <c r="I175" s="20">
        <v>873</v>
      </c>
      <c r="J175" s="20">
        <v>0</v>
      </c>
      <c r="K175" s="20">
        <v>1</v>
      </c>
      <c r="L175" s="20">
        <v>1</v>
      </c>
      <c r="M175" s="20">
        <v>0</v>
      </c>
      <c r="N175" s="37">
        <f t="shared" si="15"/>
        <v>874</v>
      </c>
      <c r="O175" s="39">
        <f t="shared" si="18"/>
        <v>873</v>
      </c>
      <c r="P175" s="39">
        <f t="shared" si="16"/>
        <v>1</v>
      </c>
      <c r="Q175" s="39">
        <f t="shared" si="17"/>
        <v>874</v>
      </c>
    </row>
    <row r="176" spans="1:18" ht="17.25" customHeight="1" x14ac:dyDescent="0.25">
      <c r="A176" s="14">
        <v>9</v>
      </c>
      <c r="B176" s="24" t="s">
        <v>198</v>
      </c>
      <c r="C176" s="20">
        <v>372</v>
      </c>
      <c r="D176" s="20">
        <v>0</v>
      </c>
      <c r="E176" s="20">
        <v>347</v>
      </c>
      <c r="F176" s="20">
        <v>25</v>
      </c>
      <c r="G176" s="20">
        <v>372</v>
      </c>
      <c r="H176" s="20">
        <v>0</v>
      </c>
      <c r="I176" s="20">
        <v>372</v>
      </c>
      <c r="J176" s="20">
        <v>0</v>
      </c>
      <c r="K176" s="20">
        <v>0</v>
      </c>
      <c r="L176" s="20">
        <v>0</v>
      </c>
      <c r="M176" s="20">
        <v>0</v>
      </c>
      <c r="N176" s="37">
        <f t="shared" si="15"/>
        <v>372</v>
      </c>
      <c r="O176" s="39">
        <f t="shared" si="18"/>
        <v>372</v>
      </c>
      <c r="P176" s="39">
        <f t="shared" si="16"/>
        <v>0</v>
      </c>
      <c r="Q176" s="39">
        <f t="shared" si="17"/>
        <v>372</v>
      </c>
    </row>
    <row r="177" spans="1:17" ht="30" customHeight="1" x14ac:dyDescent="0.25">
      <c r="A177" s="14">
        <v>10</v>
      </c>
      <c r="B177" s="24" t="s">
        <v>197</v>
      </c>
      <c r="C177" s="20">
        <v>1</v>
      </c>
      <c r="D177" s="20">
        <v>0</v>
      </c>
      <c r="E177" s="20">
        <v>1</v>
      </c>
      <c r="F177" s="20">
        <v>0</v>
      </c>
      <c r="G177" s="20">
        <v>1</v>
      </c>
      <c r="H177" s="20">
        <v>0</v>
      </c>
      <c r="I177" s="20">
        <v>1</v>
      </c>
      <c r="J177" s="20">
        <v>0</v>
      </c>
      <c r="K177" s="20">
        <v>0</v>
      </c>
      <c r="L177" s="20">
        <v>0</v>
      </c>
      <c r="M177" s="20">
        <v>0</v>
      </c>
      <c r="N177" s="37">
        <f t="shared" si="15"/>
        <v>1</v>
      </c>
      <c r="O177" s="39">
        <f t="shared" si="18"/>
        <v>1</v>
      </c>
      <c r="P177" s="39">
        <f t="shared" si="16"/>
        <v>0</v>
      </c>
      <c r="Q177" s="39">
        <f t="shared" si="17"/>
        <v>1</v>
      </c>
    </row>
    <row r="178" spans="1:17" ht="30.75" customHeight="1" x14ac:dyDescent="0.25">
      <c r="A178" s="14">
        <v>11</v>
      </c>
      <c r="B178" s="24" t="s">
        <v>37</v>
      </c>
      <c r="C178" s="20">
        <v>223</v>
      </c>
      <c r="D178" s="20">
        <v>0</v>
      </c>
      <c r="E178" s="20">
        <v>220</v>
      </c>
      <c r="F178" s="20">
        <v>3</v>
      </c>
      <c r="G178" s="20">
        <v>223</v>
      </c>
      <c r="H178" s="20">
        <v>0</v>
      </c>
      <c r="I178" s="20">
        <v>223</v>
      </c>
      <c r="J178" s="20">
        <v>0</v>
      </c>
      <c r="K178" s="20">
        <v>0</v>
      </c>
      <c r="L178" s="20">
        <v>0</v>
      </c>
      <c r="M178" s="20">
        <v>0</v>
      </c>
      <c r="N178" s="37">
        <f t="shared" si="15"/>
        <v>223</v>
      </c>
      <c r="O178" s="39">
        <f t="shared" si="18"/>
        <v>223</v>
      </c>
      <c r="P178" s="39">
        <f t="shared" si="16"/>
        <v>0</v>
      </c>
      <c r="Q178" s="39">
        <f t="shared" si="17"/>
        <v>223</v>
      </c>
    </row>
    <row r="179" spans="1:17" ht="19.5" customHeight="1" x14ac:dyDescent="0.25">
      <c r="A179" s="14">
        <v>12</v>
      </c>
      <c r="B179" s="25" t="s">
        <v>159</v>
      </c>
      <c r="C179" s="20">
        <v>43</v>
      </c>
      <c r="D179" s="20">
        <v>0</v>
      </c>
      <c r="E179" s="20">
        <v>43</v>
      </c>
      <c r="F179" s="20">
        <v>0</v>
      </c>
      <c r="G179" s="20">
        <v>43</v>
      </c>
      <c r="H179" s="20">
        <v>0</v>
      </c>
      <c r="I179" s="20">
        <v>43</v>
      </c>
      <c r="J179" s="20">
        <v>0</v>
      </c>
      <c r="K179" s="20">
        <v>0</v>
      </c>
      <c r="L179" s="20">
        <v>0</v>
      </c>
      <c r="M179" s="20">
        <v>0</v>
      </c>
      <c r="N179" s="37">
        <f t="shared" si="15"/>
        <v>43</v>
      </c>
      <c r="O179" s="39">
        <f t="shared" si="18"/>
        <v>43</v>
      </c>
      <c r="P179" s="39">
        <f t="shared" si="16"/>
        <v>0</v>
      </c>
      <c r="Q179" s="39">
        <f t="shared" si="17"/>
        <v>43</v>
      </c>
    </row>
    <row r="180" spans="1:17" ht="35.25" customHeight="1" x14ac:dyDescent="0.25">
      <c r="A180" s="14">
        <v>13</v>
      </c>
      <c r="B180" s="25" t="s">
        <v>172</v>
      </c>
      <c r="C180" s="20">
        <v>65</v>
      </c>
      <c r="D180" s="20">
        <v>0</v>
      </c>
      <c r="E180" s="20">
        <v>65</v>
      </c>
      <c r="F180" s="20">
        <v>0</v>
      </c>
      <c r="G180" s="20">
        <v>65</v>
      </c>
      <c r="H180" s="20">
        <v>0</v>
      </c>
      <c r="I180" s="20">
        <v>65</v>
      </c>
      <c r="J180" s="20">
        <v>0</v>
      </c>
      <c r="K180" s="20">
        <v>0</v>
      </c>
      <c r="L180" s="20">
        <v>0</v>
      </c>
      <c r="M180" s="20">
        <v>0</v>
      </c>
      <c r="N180" s="37">
        <f t="shared" si="15"/>
        <v>65</v>
      </c>
      <c r="O180" s="39">
        <f t="shared" si="18"/>
        <v>65</v>
      </c>
      <c r="P180" s="39">
        <f t="shared" si="16"/>
        <v>0</v>
      </c>
      <c r="Q180" s="39">
        <f t="shared" si="17"/>
        <v>65</v>
      </c>
    </row>
    <row r="181" spans="1:17" ht="17.25" customHeight="1" x14ac:dyDescent="0.25">
      <c r="A181" s="14">
        <v>14</v>
      </c>
      <c r="B181" s="25" t="s">
        <v>50</v>
      </c>
      <c r="C181" s="20">
        <v>3</v>
      </c>
      <c r="D181" s="20">
        <v>0</v>
      </c>
      <c r="E181" s="20">
        <v>3</v>
      </c>
      <c r="F181" s="20">
        <v>0</v>
      </c>
      <c r="G181" s="20">
        <v>3</v>
      </c>
      <c r="H181" s="20">
        <v>0</v>
      </c>
      <c r="I181" s="20">
        <v>3</v>
      </c>
      <c r="J181" s="20">
        <v>0</v>
      </c>
      <c r="K181" s="20">
        <v>0</v>
      </c>
      <c r="L181" s="20">
        <v>0</v>
      </c>
      <c r="M181" s="20">
        <v>0</v>
      </c>
      <c r="N181" s="37">
        <f t="shared" si="15"/>
        <v>3</v>
      </c>
      <c r="O181" s="39">
        <f t="shared" si="18"/>
        <v>3</v>
      </c>
      <c r="P181" s="39">
        <f t="shared" si="16"/>
        <v>0</v>
      </c>
      <c r="Q181" s="39">
        <f t="shared" si="17"/>
        <v>3</v>
      </c>
    </row>
    <row r="182" spans="1:17" ht="18.75" customHeight="1" x14ac:dyDescent="0.25">
      <c r="A182" s="14">
        <v>15</v>
      </c>
      <c r="B182" s="25" t="s">
        <v>131</v>
      </c>
      <c r="C182" s="20">
        <v>305</v>
      </c>
      <c r="D182" s="20">
        <v>0</v>
      </c>
      <c r="E182" s="20">
        <v>305</v>
      </c>
      <c r="F182" s="20">
        <v>0</v>
      </c>
      <c r="G182" s="20">
        <v>305</v>
      </c>
      <c r="H182" s="20">
        <v>0</v>
      </c>
      <c r="I182" s="20">
        <v>305</v>
      </c>
      <c r="J182" s="20">
        <v>0</v>
      </c>
      <c r="K182" s="20">
        <v>0</v>
      </c>
      <c r="L182" s="20">
        <v>0</v>
      </c>
      <c r="M182" s="20">
        <v>0</v>
      </c>
      <c r="N182" s="37">
        <f t="shared" si="15"/>
        <v>305</v>
      </c>
      <c r="O182" s="39">
        <f t="shared" si="18"/>
        <v>305</v>
      </c>
      <c r="P182" s="39">
        <f t="shared" si="16"/>
        <v>0</v>
      </c>
      <c r="Q182" s="39">
        <f t="shared" si="17"/>
        <v>305</v>
      </c>
    </row>
    <row r="183" spans="1:17" ht="21" customHeight="1" x14ac:dyDescent="0.25">
      <c r="A183" s="14">
        <v>16</v>
      </c>
      <c r="B183" s="25" t="s">
        <v>125</v>
      </c>
      <c r="C183" s="20">
        <v>522</v>
      </c>
      <c r="D183" s="20">
        <v>0</v>
      </c>
      <c r="E183" s="20">
        <v>522</v>
      </c>
      <c r="F183" s="20">
        <v>0</v>
      </c>
      <c r="G183" s="20">
        <v>522</v>
      </c>
      <c r="H183" s="20">
        <v>0</v>
      </c>
      <c r="I183" s="20">
        <v>522</v>
      </c>
      <c r="J183" s="20">
        <v>0</v>
      </c>
      <c r="K183" s="20">
        <v>0</v>
      </c>
      <c r="L183" s="20">
        <v>0</v>
      </c>
      <c r="M183" s="20">
        <v>0</v>
      </c>
      <c r="N183" s="37">
        <f t="shared" si="15"/>
        <v>522</v>
      </c>
      <c r="O183" s="39">
        <f t="shared" si="18"/>
        <v>522</v>
      </c>
      <c r="P183" s="39">
        <f t="shared" si="16"/>
        <v>0</v>
      </c>
      <c r="Q183" s="39">
        <f t="shared" si="17"/>
        <v>522</v>
      </c>
    </row>
    <row r="184" spans="1:17" ht="31.5" customHeight="1" x14ac:dyDescent="0.25">
      <c r="A184" s="14">
        <v>17</v>
      </c>
      <c r="B184" s="25" t="s">
        <v>200</v>
      </c>
      <c r="C184" s="20">
        <v>33</v>
      </c>
      <c r="D184" s="20">
        <v>0</v>
      </c>
      <c r="E184" s="20">
        <v>33</v>
      </c>
      <c r="F184" s="20">
        <v>0</v>
      </c>
      <c r="G184" s="20">
        <v>32</v>
      </c>
      <c r="H184" s="20">
        <v>0</v>
      </c>
      <c r="I184" s="20">
        <v>28</v>
      </c>
      <c r="J184" s="20">
        <v>4</v>
      </c>
      <c r="K184" s="20">
        <v>1</v>
      </c>
      <c r="L184" s="20">
        <v>0</v>
      </c>
      <c r="M184" s="20">
        <v>1</v>
      </c>
      <c r="N184" s="37">
        <f t="shared" si="15"/>
        <v>33</v>
      </c>
      <c r="O184" s="39">
        <f t="shared" si="18"/>
        <v>32</v>
      </c>
      <c r="P184" s="39">
        <f t="shared" si="16"/>
        <v>1</v>
      </c>
      <c r="Q184" s="39">
        <f t="shared" si="17"/>
        <v>33</v>
      </c>
    </row>
    <row r="185" spans="1:17" ht="17.25" customHeight="1" x14ac:dyDescent="0.25">
      <c r="A185" s="14">
        <v>18</v>
      </c>
      <c r="B185" s="25" t="s">
        <v>89</v>
      </c>
      <c r="C185" s="20">
        <v>6</v>
      </c>
      <c r="D185" s="20">
        <v>0</v>
      </c>
      <c r="E185" s="20">
        <v>6</v>
      </c>
      <c r="F185" s="20">
        <v>0</v>
      </c>
      <c r="G185" s="20">
        <v>6</v>
      </c>
      <c r="H185" s="20">
        <v>0</v>
      </c>
      <c r="I185" s="20">
        <v>6</v>
      </c>
      <c r="J185" s="20">
        <v>0</v>
      </c>
      <c r="K185" s="20">
        <v>0</v>
      </c>
      <c r="L185" s="20">
        <v>0</v>
      </c>
      <c r="M185" s="20">
        <v>0</v>
      </c>
      <c r="N185" s="37">
        <f t="shared" si="15"/>
        <v>6</v>
      </c>
      <c r="O185" s="39">
        <f t="shared" si="18"/>
        <v>6</v>
      </c>
      <c r="P185" s="39">
        <f t="shared" si="16"/>
        <v>0</v>
      </c>
      <c r="Q185" s="39">
        <f t="shared" si="17"/>
        <v>6</v>
      </c>
    </row>
    <row r="186" spans="1:17" ht="19.5" customHeight="1" x14ac:dyDescent="0.25">
      <c r="A186" s="14">
        <v>19</v>
      </c>
      <c r="B186" s="25" t="s">
        <v>199</v>
      </c>
      <c r="C186" s="20">
        <v>2</v>
      </c>
      <c r="D186" s="20">
        <v>0</v>
      </c>
      <c r="E186" s="20">
        <v>2</v>
      </c>
      <c r="F186" s="20">
        <v>0</v>
      </c>
      <c r="G186" s="20">
        <v>2</v>
      </c>
      <c r="H186" s="20">
        <v>0</v>
      </c>
      <c r="I186" s="20">
        <v>2</v>
      </c>
      <c r="J186" s="20">
        <v>0</v>
      </c>
      <c r="K186" s="20">
        <v>0</v>
      </c>
      <c r="L186" s="20">
        <v>0</v>
      </c>
      <c r="M186" s="20">
        <v>0</v>
      </c>
      <c r="N186" s="37">
        <f t="shared" si="15"/>
        <v>2</v>
      </c>
      <c r="O186" s="39">
        <f t="shared" si="18"/>
        <v>2</v>
      </c>
      <c r="P186" s="39">
        <f t="shared" si="16"/>
        <v>0</v>
      </c>
      <c r="Q186" s="39">
        <f t="shared" si="17"/>
        <v>2</v>
      </c>
    </row>
    <row r="187" spans="1:17" ht="30" customHeight="1" x14ac:dyDescent="0.25">
      <c r="A187" s="14"/>
      <c r="B187" s="40" t="s">
        <v>45</v>
      </c>
      <c r="C187" s="26">
        <f>C8+C133+C167</f>
        <v>310886</v>
      </c>
      <c r="D187" s="26">
        <f>D8+D133+D167</f>
        <v>9475</v>
      </c>
      <c r="E187" s="26">
        <f t="shared" ref="C187:M187" si="19">E8+E133+E167</f>
        <v>295681</v>
      </c>
      <c r="F187" s="26">
        <f t="shared" si="19"/>
        <v>5730</v>
      </c>
      <c r="G187" s="26">
        <f t="shared" si="19"/>
        <v>300847</v>
      </c>
      <c r="H187" s="26">
        <f t="shared" si="19"/>
        <v>52570</v>
      </c>
      <c r="I187" s="26">
        <f t="shared" si="19"/>
        <v>246991</v>
      </c>
      <c r="J187" s="26">
        <f t="shared" si="19"/>
        <v>1286</v>
      </c>
      <c r="K187" s="26">
        <f t="shared" si="19"/>
        <v>10039</v>
      </c>
      <c r="L187" s="26">
        <f t="shared" si="19"/>
        <v>9706</v>
      </c>
      <c r="M187" s="26">
        <f t="shared" si="19"/>
        <v>333</v>
      </c>
      <c r="N187" s="37">
        <f>SUM(N168:N186)</f>
        <v>198873</v>
      </c>
    </row>
    <row r="188" spans="1:17" ht="30" customHeight="1" x14ac:dyDescent="0.25">
      <c r="A188" s="6"/>
      <c r="B188" s="7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7" ht="30" customHeight="1" x14ac:dyDescent="0.25">
      <c r="A189" s="6"/>
      <c r="B189" s="7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7" ht="30" customHeight="1" x14ac:dyDescent="0.25">
      <c r="A190" s="6"/>
      <c r="B190" s="7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7" ht="30" customHeight="1" x14ac:dyDescent="0.25">
      <c r="A191" s="6"/>
      <c r="B191" s="7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7" ht="30" customHeight="1" x14ac:dyDescent="0.25">
      <c r="A192" s="6"/>
      <c r="B192" s="7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30" customHeight="1" x14ac:dyDescent="0.25">
      <c r="A193" s="6"/>
      <c r="B193" s="7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30" customHeight="1" x14ac:dyDescent="0.25">
      <c r="A194" s="6"/>
      <c r="B194" s="7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6"/>
      <c r="B195" s="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6"/>
      <c r="B196" s="7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6"/>
      <c r="B197" s="7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6"/>
      <c r="B198" s="7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6"/>
      <c r="B199" s="7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6"/>
      <c r="B200" s="7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6"/>
      <c r="B201" s="7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6"/>
      <c r="B202" s="7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6"/>
      <c r="B203" s="7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6"/>
      <c r="B204" s="7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6"/>
      <c r="B205" s="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6"/>
      <c r="B206" s="7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6"/>
      <c r="B207" s="7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6"/>
      <c r="B208" s="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6"/>
      <c r="B209" s="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5">
      <c r="A210" s="6"/>
      <c r="B210" s="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6"/>
      <c r="B211" s="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6"/>
      <c r="B212" s="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6"/>
      <c r="B213" s="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6"/>
      <c r="B214" s="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6"/>
      <c r="B215" s="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6"/>
      <c r="B216" s="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6"/>
      <c r="B217" s="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6"/>
      <c r="B218" s="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6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6"/>
      <c r="B220" s="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6"/>
      <c r="B221" s="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6"/>
      <c r="B222" s="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6"/>
      <c r="B223" s="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6"/>
      <c r="B224" s="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6"/>
      <c r="B225" s="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6"/>
      <c r="B226" s="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6"/>
      <c r="B227" s="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6"/>
      <c r="B228" s="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6"/>
      <c r="B229" s="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5">
      <c r="A230" s="6"/>
      <c r="B230" s="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5">
      <c r="A231" s="6"/>
      <c r="B231" s="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5">
      <c r="A232" s="6"/>
      <c r="B232" s="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5">
      <c r="A233" s="6"/>
      <c r="B233" s="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5">
      <c r="A234" s="6"/>
      <c r="B234" s="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5">
      <c r="A235" s="6"/>
      <c r="B235" s="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5">
      <c r="A236" s="6"/>
      <c r="B236" s="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25">
      <c r="A237" s="6"/>
      <c r="B237" s="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25">
      <c r="A238" s="6"/>
      <c r="B238" s="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25">
      <c r="A239" s="6"/>
      <c r="B239" s="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5">
      <c r="A240" s="6"/>
      <c r="B240" s="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25">
      <c r="A241" s="6"/>
      <c r="B241" s="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5">
      <c r="A242" s="6"/>
      <c r="B242" s="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5">
      <c r="A243" s="6"/>
      <c r="B243" s="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6"/>
      <c r="B244" s="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5">
      <c r="A245" s="6"/>
      <c r="B245" s="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25">
      <c r="A246" s="6"/>
      <c r="B246" s="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25">
      <c r="A247" s="6"/>
      <c r="B247" s="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25">
      <c r="A248" s="6"/>
      <c r="B248" s="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25">
      <c r="A249" s="6"/>
      <c r="B249" s="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25">
      <c r="A250" s="6"/>
      <c r="B250" s="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25">
      <c r="A251" s="6"/>
      <c r="B251" s="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25">
      <c r="A252" s="6"/>
      <c r="B252" s="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25">
      <c r="A253" s="6"/>
      <c r="B253" s="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25">
      <c r="A254" s="6"/>
      <c r="B254" s="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25">
      <c r="A255" s="6"/>
      <c r="B255" s="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25">
      <c r="A256" s="6"/>
      <c r="B256" s="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5">
      <c r="A257" s="6"/>
      <c r="B257" s="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5">
      <c r="A258" s="6"/>
      <c r="B258" s="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5">
      <c r="A259" s="6"/>
      <c r="B259" s="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25">
      <c r="A260" s="6"/>
      <c r="B260" s="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25">
      <c r="A261" s="6"/>
      <c r="B261" s="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25">
      <c r="A262" s="6"/>
      <c r="B262" s="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25">
      <c r="A263" s="6"/>
      <c r="B263" s="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25">
      <c r="A264" s="6"/>
      <c r="B264" s="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25">
      <c r="A265" s="6"/>
      <c r="B265" s="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25">
      <c r="A266" s="6"/>
      <c r="B266" s="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25">
      <c r="A267" s="6"/>
      <c r="B267" s="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25">
      <c r="A268" s="6"/>
      <c r="B268" s="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25">
      <c r="A269" s="6"/>
      <c r="B269" s="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25">
      <c r="A270" s="6"/>
      <c r="B270" s="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25">
      <c r="A271" s="6"/>
      <c r="B271" s="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25">
      <c r="A272" s="6"/>
      <c r="B272" s="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25">
      <c r="A273" s="6"/>
      <c r="B273" s="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25">
      <c r="A274" s="6"/>
      <c r="B274" s="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25">
      <c r="A275" s="6"/>
      <c r="B275" s="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25">
      <c r="A276" s="6"/>
      <c r="B276" s="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25">
      <c r="A277" s="6"/>
      <c r="B277" s="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25">
      <c r="A278" s="6"/>
      <c r="B278" s="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25">
      <c r="A279" s="6"/>
      <c r="B279" s="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25">
      <c r="A280" s="6"/>
      <c r="B280" s="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25">
      <c r="A281" s="6"/>
      <c r="B281" s="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25">
      <c r="A282" s="6"/>
      <c r="B282" s="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25">
      <c r="A283" s="6"/>
      <c r="B283" s="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25">
      <c r="A284" s="6"/>
      <c r="B284" s="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5">
      <c r="A285" s="6"/>
      <c r="B285" s="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5">
      <c r="A286" s="6"/>
      <c r="B286" s="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25">
      <c r="A287" s="6"/>
      <c r="B287" s="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25">
      <c r="A288" s="6"/>
      <c r="B288" s="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25">
      <c r="A289" s="6"/>
      <c r="B289" s="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25">
      <c r="A290" s="6"/>
      <c r="B290" s="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5">
      <c r="A291" s="6"/>
      <c r="B291" s="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25">
      <c r="A292" s="6"/>
      <c r="B292" s="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25">
      <c r="A293" s="6"/>
      <c r="B293" s="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25">
      <c r="A294" s="6"/>
      <c r="B294" s="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25">
      <c r="A295" s="6"/>
      <c r="B295" s="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25">
      <c r="A296" s="6"/>
      <c r="B296" s="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25">
      <c r="A297" s="6"/>
      <c r="B297" s="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5">
      <c r="A298" s="6"/>
      <c r="B298" s="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5">
      <c r="A299" s="6"/>
      <c r="B299" s="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5">
      <c r="A300" s="6"/>
      <c r="B300" s="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5">
      <c r="A301" s="6"/>
      <c r="B301" s="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5">
      <c r="A302" s="6"/>
      <c r="B302" s="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5">
      <c r="A303" s="6"/>
      <c r="B303" s="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5">
      <c r="A304" s="6"/>
      <c r="B304" s="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6"/>
      <c r="B305" s="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6"/>
      <c r="B306" s="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6"/>
      <c r="B307" s="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6"/>
      <c r="B308" s="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6"/>
      <c r="B309" s="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6"/>
      <c r="B310" s="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6"/>
      <c r="B311" s="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6"/>
      <c r="B312" s="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6"/>
      <c r="B313" s="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6"/>
      <c r="B314" s="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6"/>
      <c r="B315" s="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6"/>
      <c r="B316" s="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6"/>
      <c r="B317" s="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6"/>
      <c r="B318" s="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6"/>
      <c r="B319" s="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5">
      <c r="A320" s="6"/>
      <c r="B320" s="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25">
      <c r="A321" s="6"/>
      <c r="B321" s="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25">
      <c r="A322" s="6"/>
      <c r="B322" s="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25">
      <c r="A323" s="6"/>
      <c r="B323" s="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25">
      <c r="A324" s="6"/>
      <c r="B324" s="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25">
      <c r="A325" s="6"/>
      <c r="B325" s="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x14ac:dyDescent="0.25">
      <c r="A326" s="6"/>
      <c r="B326" s="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x14ac:dyDescent="0.25">
      <c r="A327" s="6"/>
      <c r="B327" s="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x14ac:dyDescent="0.25">
      <c r="A328" s="6"/>
      <c r="B328" s="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x14ac:dyDescent="0.25">
      <c r="A329" s="6"/>
      <c r="B329" s="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x14ac:dyDescent="0.25">
      <c r="A330" s="6"/>
      <c r="B330" s="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x14ac:dyDescent="0.25">
      <c r="A331" s="6"/>
      <c r="B331" s="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x14ac:dyDescent="0.25">
      <c r="A332" s="6"/>
      <c r="B332" s="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x14ac:dyDescent="0.25">
      <c r="A333" s="6"/>
      <c r="B333" s="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x14ac:dyDescent="0.25">
      <c r="A334" s="6"/>
      <c r="B334" s="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x14ac:dyDescent="0.25">
      <c r="A335" s="6"/>
      <c r="B335" s="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x14ac:dyDescent="0.25">
      <c r="A336" s="6"/>
      <c r="B336" s="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x14ac:dyDescent="0.25">
      <c r="A337" s="6"/>
      <c r="B337" s="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x14ac:dyDescent="0.25">
      <c r="A338" s="6"/>
      <c r="B338" s="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x14ac:dyDescent="0.25">
      <c r="A339" s="6"/>
      <c r="B339" s="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x14ac:dyDescent="0.25">
      <c r="A340" s="6"/>
      <c r="B340" s="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x14ac:dyDescent="0.25">
      <c r="A341" s="6"/>
      <c r="B341" s="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x14ac:dyDescent="0.25">
      <c r="A342" s="6"/>
      <c r="B342" s="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x14ac:dyDescent="0.25">
      <c r="A343" s="6"/>
      <c r="B343" s="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x14ac:dyDescent="0.25">
      <c r="A344" s="6"/>
      <c r="B344" s="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x14ac:dyDescent="0.25">
      <c r="A345" s="6"/>
      <c r="B345" s="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25">
      <c r="A346" s="6"/>
      <c r="B346" s="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x14ac:dyDescent="0.25">
      <c r="A347" s="6"/>
      <c r="B347" s="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x14ac:dyDescent="0.25">
      <c r="A348" s="6"/>
      <c r="B348" s="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x14ac:dyDescent="0.25">
      <c r="A349" s="6"/>
      <c r="B349" s="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x14ac:dyDescent="0.25">
      <c r="A350" s="6"/>
      <c r="B350" s="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x14ac:dyDescent="0.25">
      <c r="A351" s="6"/>
      <c r="B351" s="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x14ac:dyDescent="0.25">
      <c r="A352" s="6"/>
      <c r="B352" s="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x14ac:dyDescent="0.25">
      <c r="A353" s="6"/>
      <c r="B353" s="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x14ac:dyDescent="0.25">
      <c r="A354" s="6"/>
      <c r="B354" s="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x14ac:dyDescent="0.25">
      <c r="A355" s="6"/>
      <c r="B355" s="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x14ac:dyDescent="0.25">
      <c r="A356" s="6"/>
      <c r="B356" s="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x14ac:dyDescent="0.25">
      <c r="A357" s="6"/>
      <c r="B357" s="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25">
      <c r="A358" s="6"/>
      <c r="B358" s="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x14ac:dyDescent="0.25">
      <c r="A359" s="6"/>
      <c r="B359" s="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x14ac:dyDescent="0.25">
      <c r="A360" s="6"/>
      <c r="B360" s="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x14ac:dyDescent="0.25">
      <c r="A361" s="6"/>
      <c r="B361" s="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x14ac:dyDescent="0.25">
      <c r="A362" s="6"/>
      <c r="B362" s="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x14ac:dyDescent="0.25">
      <c r="A363" s="6"/>
      <c r="B363" s="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x14ac:dyDescent="0.25">
      <c r="A364" s="6"/>
      <c r="B364" s="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x14ac:dyDescent="0.25">
      <c r="A365" s="6"/>
      <c r="B365" s="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x14ac:dyDescent="0.25">
      <c r="A366" s="6"/>
      <c r="B366" s="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x14ac:dyDescent="0.25">
      <c r="A367" s="6"/>
      <c r="B367" s="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x14ac:dyDescent="0.25">
      <c r="A368" s="6"/>
      <c r="B368" s="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25">
      <c r="A369" s="6"/>
      <c r="B369" s="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25">
      <c r="A370" s="6"/>
      <c r="B370" s="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25">
      <c r="A371" s="6"/>
      <c r="B371" s="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25">
      <c r="A372" s="6"/>
      <c r="B372" s="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25">
      <c r="A373" s="6"/>
      <c r="B373" s="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25">
      <c r="A374" s="6"/>
      <c r="B374" s="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25">
      <c r="A375" s="6"/>
      <c r="B375" s="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5">
      <c r="A376" s="6"/>
      <c r="B376" s="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5">
      <c r="A377" s="6"/>
      <c r="B377" s="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25">
      <c r="A378" s="6"/>
      <c r="B378" s="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25">
      <c r="A379" s="6"/>
      <c r="B379" s="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25">
      <c r="A380" s="6"/>
      <c r="B380" s="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25">
      <c r="A381" s="6"/>
      <c r="B381" s="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25">
      <c r="A382" s="6"/>
      <c r="B382" s="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25">
      <c r="A383" s="6"/>
      <c r="B383" s="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25">
      <c r="A384" s="6"/>
      <c r="B384" s="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25">
      <c r="A385" s="6"/>
      <c r="B385" s="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25">
      <c r="A386" s="6"/>
      <c r="B386" s="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25">
      <c r="A387" s="6"/>
      <c r="B387" s="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25">
      <c r="A388" s="6"/>
      <c r="B388" s="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25">
      <c r="A389" s="6"/>
      <c r="B389" s="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25">
      <c r="A390" s="6"/>
      <c r="B390" s="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25">
      <c r="A391" s="6"/>
      <c r="B391" s="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25">
      <c r="A392" s="6"/>
      <c r="B392" s="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25">
      <c r="A393" s="6"/>
      <c r="B393" s="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25">
      <c r="A394" s="6"/>
      <c r="B394" s="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25">
      <c r="A395" s="6"/>
      <c r="B395" s="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25">
      <c r="A396" s="6"/>
      <c r="B396" s="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25">
      <c r="A397" s="6"/>
      <c r="B397" s="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25">
      <c r="A398" s="6"/>
      <c r="B398" s="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25">
      <c r="A399" s="6"/>
      <c r="B399" s="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25">
      <c r="A400" s="6"/>
      <c r="B400" s="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25">
      <c r="A401" s="6"/>
      <c r="B401" s="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25">
      <c r="A402" s="6"/>
      <c r="B402" s="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25">
      <c r="A403" s="6"/>
      <c r="B403" s="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25">
      <c r="A404" s="6"/>
      <c r="B404" s="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25">
      <c r="A405" s="6"/>
      <c r="B405" s="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25">
      <c r="A406" s="6"/>
      <c r="B406" s="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25">
      <c r="A407" s="6"/>
      <c r="B407" s="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25">
      <c r="A408" s="6"/>
      <c r="B408" s="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25">
      <c r="A409" s="6"/>
      <c r="B409" s="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25">
      <c r="A410" s="6"/>
      <c r="B410" s="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25">
      <c r="A411" s="6"/>
      <c r="B411" s="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25">
      <c r="A412" s="6"/>
      <c r="B412" s="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25">
      <c r="A413" s="6"/>
      <c r="B413" s="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25">
      <c r="A414" s="6"/>
      <c r="B414" s="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25">
      <c r="A415" s="6"/>
      <c r="B415" s="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25">
      <c r="A416" s="6"/>
      <c r="B416" s="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25">
      <c r="A417" s="6"/>
      <c r="B417" s="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25">
      <c r="A418" s="6"/>
      <c r="B418" s="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25">
      <c r="A419" s="6"/>
      <c r="B419" s="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25">
      <c r="A420" s="6"/>
      <c r="B420" s="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25">
      <c r="A421" s="6"/>
      <c r="B421" s="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25">
      <c r="A422" s="6"/>
      <c r="B422" s="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25">
      <c r="A423" s="6"/>
      <c r="B423" s="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25">
      <c r="A424" s="6"/>
      <c r="B424" s="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25">
      <c r="A425" s="6"/>
      <c r="B425" s="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25">
      <c r="A426" s="6"/>
      <c r="B426" s="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25">
      <c r="A427" s="6"/>
      <c r="B427" s="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25">
      <c r="A428" s="6"/>
      <c r="B428" s="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25">
      <c r="A429" s="6"/>
      <c r="B429" s="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25">
      <c r="A430" s="6"/>
      <c r="B430" s="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25">
      <c r="A431" s="6"/>
      <c r="B431" s="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25">
      <c r="A432" s="6"/>
      <c r="B432" s="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25">
      <c r="A433" s="6"/>
      <c r="B433" s="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25">
      <c r="A434" s="6"/>
      <c r="B434" s="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25">
      <c r="A435" s="6"/>
      <c r="B435" s="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25">
      <c r="A436" s="6"/>
      <c r="B436" s="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25">
      <c r="A437" s="6"/>
      <c r="B437" s="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25">
      <c r="A438" s="6"/>
      <c r="B438" s="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25">
      <c r="A439" s="6"/>
      <c r="B439" s="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25">
      <c r="A440" s="6"/>
      <c r="B440" s="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25">
      <c r="A441" s="6"/>
      <c r="B441" s="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25">
      <c r="A442" s="6"/>
      <c r="B442" s="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25">
      <c r="A443" s="6"/>
      <c r="B443" s="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25">
      <c r="A444" s="6"/>
      <c r="B444" s="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25">
      <c r="A445" s="6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25">
      <c r="A446" s="6"/>
      <c r="B446" s="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25">
      <c r="A447" s="6"/>
      <c r="B447" s="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25">
      <c r="A448" s="6"/>
      <c r="B448" s="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25">
      <c r="A449" s="6"/>
      <c r="B449" s="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25">
      <c r="A450" s="6"/>
      <c r="B450" s="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25">
      <c r="A451" s="6"/>
      <c r="B451" s="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25">
      <c r="A452" s="6"/>
      <c r="B452" s="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25">
      <c r="A453" s="6"/>
      <c r="B453" s="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25">
      <c r="A454" s="6"/>
      <c r="B454" s="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25">
      <c r="A455" s="6"/>
      <c r="B455" s="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25">
      <c r="A456" s="6"/>
      <c r="B456" s="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25">
      <c r="A457" s="6"/>
      <c r="B457" s="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25">
      <c r="A458" s="6"/>
      <c r="B458" s="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25">
      <c r="A459" s="6"/>
      <c r="B459" s="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25">
      <c r="A460" s="6"/>
      <c r="B460" s="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25">
      <c r="A461" s="6"/>
      <c r="B461" s="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25">
      <c r="A462" s="6"/>
      <c r="B462" s="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25">
      <c r="A463" s="6"/>
      <c r="B463" s="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25">
      <c r="A464" s="6"/>
      <c r="B464" s="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25">
      <c r="A465" s="6"/>
      <c r="B465" s="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25">
      <c r="A466" s="6"/>
      <c r="B466" s="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25">
      <c r="A467" s="6"/>
      <c r="B467" s="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25">
      <c r="A468" s="6"/>
      <c r="B468" s="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25">
      <c r="A469" s="6"/>
      <c r="B469" s="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25">
      <c r="A470" s="6"/>
      <c r="B470" s="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25">
      <c r="A471" s="6"/>
      <c r="B471" s="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25">
      <c r="A472" s="6"/>
      <c r="B472" s="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25">
      <c r="A473" s="6"/>
      <c r="B473" s="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25">
      <c r="A474" s="6"/>
      <c r="B474" s="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25">
      <c r="A475" s="6"/>
      <c r="B475" s="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25">
      <c r="A476" s="6"/>
      <c r="B476" s="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25">
      <c r="A477" s="6"/>
      <c r="B477" s="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25">
      <c r="A478" s="6"/>
      <c r="B478" s="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25">
      <c r="A479" s="6"/>
      <c r="B479" s="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25">
      <c r="A480" s="6"/>
      <c r="B480" s="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25">
      <c r="A481" s="6"/>
      <c r="B481" s="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25">
      <c r="A482" s="6"/>
      <c r="B482" s="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25">
      <c r="A483" s="6"/>
      <c r="B483" s="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25">
      <c r="A484" s="6"/>
      <c r="B484" s="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25">
      <c r="A485" s="6"/>
      <c r="B485" s="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25">
      <c r="A486" s="6"/>
      <c r="B486" s="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25">
      <c r="A487" s="6"/>
      <c r="B487" s="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25">
      <c r="A488" s="6"/>
      <c r="B488" s="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x14ac:dyDescent="0.25">
      <c r="A489" s="6"/>
      <c r="B489" s="7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25">
      <c r="A490" s="6"/>
      <c r="B490" s="7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x14ac:dyDescent="0.25">
      <c r="A491" s="6"/>
      <c r="B491" s="7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25">
      <c r="A492" s="6"/>
      <c r="B492" s="7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x14ac:dyDescent="0.25">
      <c r="A493" s="6"/>
      <c r="B493" s="7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x14ac:dyDescent="0.25">
      <c r="A494" s="6"/>
      <c r="B494" s="7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x14ac:dyDescent="0.25">
      <c r="A495" s="6"/>
      <c r="B495" s="7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x14ac:dyDescent="0.25">
      <c r="A496" s="6"/>
      <c r="B496" s="7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x14ac:dyDescent="0.25">
      <c r="A497" s="6"/>
      <c r="B497" s="7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x14ac:dyDescent="0.25">
      <c r="A498" s="6"/>
      <c r="B498" s="7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x14ac:dyDescent="0.25">
      <c r="A499" s="6"/>
      <c r="B499" s="7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x14ac:dyDescent="0.25">
      <c r="A500" s="6"/>
      <c r="B500" s="7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x14ac:dyDescent="0.25">
      <c r="A501" s="6"/>
      <c r="B501" s="7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x14ac:dyDescent="0.25">
      <c r="A502" s="6"/>
      <c r="B502" s="7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x14ac:dyDescent="0.25">
      <c r="A503" s="6"/>
      <c r="B503" s="7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x14ac:dyDescent="0.25">
      <c r="A504" s="6"/>
      <c r="B504" s="7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x14ac:dyDescent="0.25">
      <c r="A505" s="6"/>
      <c r="B505" s="7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x14ac:dyDescent="0.25">
      <c r="A506" s="6"/>
      <c r="B506" s="7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x14ac:dyDescent="0.25">
      <c r="A507" s="6"/>
      <c r="B507" s="7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x14ac:dyDescent="0.25">
      <c r="A508" s="6"/>
      <c r="B508" s="7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x14ac:dyDescent="0.25">
      <c r="A509" s="6"/>
      <c r="B509" s="7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x14ac:dyDescent="0.25">
      <c r="A510" s="6"/>
      <c r="B510" s="7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x14ac:dyDescent="0.25">
      <c r="A511" s="6"/>
      <c r="B511" s="7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x14ac:dyDescent="0.25">
      <c r="A512" s="6"/>
      <c r="B512" s="7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x14ac:dyDescent="0.25">
      <c r="A513" s="6"/>
      <c r="B513" s="7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x14ac:dyDescent="0.25">
      <c r="A514" s="6"/>
      <c r="B514" s="7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x14ac:dyDescent="0.25">
      <c r="A515" s="6"/>
      <c r="B515" s="7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x14ac:dyDescent="0.25">
      <c r="A516" s="6"/>
      <c r="B516" s="7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x14ac:dyDescent="0.25">
      <c r="A517" s="6"/>
      <c r="B517" s="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x14ac:dyDescent="0.25">
      <c r="A518" s="6"/>
      <c r="B518" s="7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x14ac:dyDescent="0.25">
      <c r="A519" s="6"/>
      <c r="B519" s="7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x14ac:dyDescent="0.25">
      <c r="A520" s="6"/>
      <c r="B520" s="7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x14ac:dyDescent="0.25">
      <c r="A521" s="6"/>
      <c r="B521" s="7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x14ac:dyDescent="0.25">
      <c r="A522" s="6"/>
      <c r="B522" s="7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x14ac:dyDescent="0.25">
      <c r="A523" s="6"/>
      <c r="B523" s="7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x14ac:dyDescent="0.25">
      <c r="A524" s="6"/>
      <c r="B524" s="7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x14ac:dyDescent="0.25">
      <c r="A525" s="6"/>
      <c r="B525" s="7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x14ac:dyDescent="0.25">
      <c r="A526" s="6"/>
      <c r="B526" s="7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x14ac:dyDescent="0.25">
      <c r="A527" s="6"/>
      <c r="B527" s="7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x14ac:dyDescent="0.25">
      <c r="A528" s="6"/>
      <c r="B528" s="7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x14ac:dyDescent="0.25">
      <c r="A529" s="6"/>
      <c r="B529" s="7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x14ac:dyDescent="0.25">
      <c r="A530" s="6"/>
      <c r="B530" s="7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x14ac:dyDescent="0.25">
      <c r="A531" s="6"/>
      <c r="B531" s="7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x14ac:dyDescent="0.25">
      <c r="A532" s="6"/>
      <c r="B532" s="7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x14ac:dyDescent="0.25">
      <c r="A533" s="6"/>
      <c r="B533" s="7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x14ac:dyDescent="0.25">
      <c r="A534" s="6"/>
      <c r="B534" s="7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x14ac:dyDescent="0.25">
      <c r="A535" s="6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x14ac:dyDescent="0.25">
      <c r="A536" s="6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x14ac:dyDescent="0.25">
      <c r="A537" s="6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x14ac:dyDescent="0.25">
      <c r="A538" s="6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x14ac:dyDescent="0.25">
      <c r="A539" s="6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x14ac:dyDescent="0.25">
      <c r="A540" s="6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x14ac:dyDescent="0.25">
      <c r="A541" s="6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x14ac:dyDescent="0.25">
      <c r="A542" s="6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x14ac:dyDescent="0.25">
      <c r="A543" s="6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x14ac:dyDescent="0.25">
      <c r="A544" s="6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x14ac:dyDescent="0.25">
      <c r="A545" s="6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x14ac:dyDescent="0.25">
      <c r="A546" s="6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x14ac:dyDescent="0.25">
      <c r="A547" s="6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x14ac:dyDescent="0.25">
      <c r="A548" s="6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x14ac:dyDescent="0.25">
      <c r="A549" s="6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x14ac:dyDescent="0.25">
      <c r="A550" s="6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x14ac:dyDescent="0.25">
      <c r="A551" s="6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x14ac:dyDescent="0.25">
      <c r="A552" s="6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x14ac:dyDescent="0.25">
      <c r="A553" s="6"/>
      <c r="B553" s="7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x14ac:dyDescent="0.25">
      <c r="A554" s="6"/>
      <c r="B554" s="7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x14ac:dyDescent="0.25">
      <c r="A555" s="6"/>
      <c r="B555" s="7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x14ac:dyDescent="0.25">
      <c r="A556" s="6"/>
      <c r="B556" s="7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x14ac:dyDescent="0.25">
      <c r="A557" s="6"/>
      <c r="B557" s="7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x14ac:dyDescent="0.25">
      <c r="A558" s="6"/>
      <c r="B558" s="7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x14ac:dyDescent="0.25">
      <c r="A559" s="6"/>
      <c r="B559" s="7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x14ac:dyDescent="0.25">
      <c r="A560" s="6"/>
      <c r="B560" s="7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x14ac:dyDescent="0.25">
      <c r="A561" s="6"/>
      <c r="B561" s="7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x14ac:dyDescent="0.25">
      <c r="A562" s="6"/>
      <c r="B562" s="7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x14ac:dyDescent="0.25">
      <c r="A563" s="6"/>
      <c r="B563" s="7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x14ac:dyDescent="0.25">
      <c r="A564" s="6"/>
      <c r="B564" s="7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x14ac:dyDescent="0.25">
      <c r="A565" s="6"/>
      <c r="B565" s="7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x14ac:dyDescent="0.25">
      <c r="A566" s="6"/>
      <c r="B566" s="7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x14ac:dyDescent="0.25">
      <c r="A567" s="6"/>
      <c r="B567" s="7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x14ac:dyDescent="0.25">
      <c r="A568" s="6"/>
      <c r="B568" s="7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x14ac:dyDescent="0.25">
      <c r="A569" s="6"/>
      <c r="B569" s="7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x14ac:dyDescent="0.25">
      <c r="A570" s="6"/>
      <c r="B570" s="7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x14ac:dyDescent="0.25">
      <c r="A571" s="6"/>
      <c r="B571" s="7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x14ac:dyDescent="0.25">
      <c r="A572" s="6"/>
      <c r="B572" s="7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x14ac:dyDescent="0.25">
      <c r="A573" s="6"/>
      <c r="B573" s="7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x14ac:dyDescent="0.25">
      <c r="A574" s="6"/>
      <c r="B574" s="7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x14ac:dyDescent="0.25">
      <c r="A575" s="6"/>
      <c r="B575" s="7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x14ac:dyDescent="0.25">
      <c r="A576" s="6"/>
      <c r="B576" s="7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x14ac:dyDescent="0.25">
      <c r="A577" s="6"/>
      <c r="B577" s="7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x14ac:dyDescent="0.25">
      <c r="A578" s="6"/>
      <c r="B578" s="7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x14ac:dyDescent="0.25">
      <c r="A579" s="6"/>
      <c r="B579" s="7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x14ac:dyDescent="0.25">
      <c r="A580" s="6"/>
      <c r="B580" s="7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x14ac:dyDescent="0.25">
      <c r="A581" s="6"/>
      <c r="B581" s="7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x14ac:dyDescent="0.25">
      <c r="A582" s="6"/>
      <c r="B582" s="7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x14ac:dyDescent="0.25">
      <c r="A583" s="6"/>
      <c r="B583" s="7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x14ac:dyDescent="0.25">
      <c r="A584" s="6"/>
      <c r="B584" s="7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x14ac:dyDescent="0.25">
      <c r="A585" s="6"/>
      <c r="B585" s="7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x14ac:dyDescent="0.25">
      <c r="A586" s="6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x14ac:dyDescent="0.25">
      <c r="A587" s="6"/>
      <c r="B587" s="7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x14ac:dyDescent="0.25">
      <c r="A588" s="6"/>
      <c r="B588" s="7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x14ac:dyDescent="0.25">
      <c r="A589" s="6"/>
      <c r="B589" s="7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x14ac:dyDescent="0.25">
      <c r="A590" s="6"/>
      <c r="B590" s="7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x14ac:dyDescent="0.25">
      <c r="A591" s="6"/>
      <c r="B591" s="7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x14ac:dyDescent="0.25">
      <c r="A592" s="6"/>
      <c r="B592" s="7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x14ac:dyDescent="0.25">
      <c r="A593" s="6"/>
      <c r="B593" s="7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x14ac:dyDescent="0.25">
      <c r="A594" s="6"/>
      <c r="B594" s="7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x14ac:dyDescent="0.25">
      <c r="A595" s="6"/>
      <c r="B595" s="7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x14ac:dyDescent="0.25">
      <c r="A596" s="6"/>
      <c r="B596" s="7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x14ac:dyDescent="0.25">
      <c r="A597" s="6"/>
      <c r="B597" s="7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x14ac:dyDescent="0.25">
      <c r="A598" s="6"/>
      <c r="B598" s="7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x14ac:dyDescent="0.25">
      <c r="A599" s="6"/>
      <c r="B599" s="7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x14ac:dyDescent="0.25">
      <c r="A600" s="6"/>
      <c r="B600" s="7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x14ac:dyDescent="0.25">
      <c r="A601" s="6"/>
      <c r="B601" s="7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x14ac:dyDescent="0.25">
      <c r="A602" s="6"/>
      <c r="B602" s="7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x14ac:dyDescent="0.25">
      <c r="A603" s="6"/>
      <c r="B603" s="7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x14ac:dyDescent="0.25">
      <c r="A604" s="6"/>
      <c r="B604" s="7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x14ac:dyDescent="0.25">
      <c r="A605" s="6"/>
      <c r="B605" s="7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x14ac:dyDescent="0.25">
      <c r="A606" s="6"/>
      <c r="B606" s="7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x14ac:dyDescent="0.25">
      <c r="A607" s="6"/>
      <c r="B607" s="7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x14ac:dyDescent="0.25">
      <c r="A608" s="6"/>
      <c r="B608" s="7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x14ac:dyDescent="0.25">
      <c r="A609" s="6"/>
      <c r="B609" s="7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x14ac:dyDescent="0.25">
      <c r="A610" s="6"/>
      <c r="B610" s="7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x14ac:dyDescent="0.25">
      <c r="A611" s="6"/>
      <c r="B611" s="7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x14ac:dyDescent="0.25">
      <c r="A612" s="6"/>
      <c r="B612" s="7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x14ac:dyDescent="0.25">
      <c r="A613" s="6"/>
      <c r="B613" s="7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x14ac:dyDescent="0.25">
      <c r="A614" s="6"/>
      <c r="B614" s="7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x14ac:dyDescent="0.25">
      <c r="A615" s="6"/>
      <c r="B615" s="7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x14ac:dyDescent="0.25">
      <c r="A616" s="6"/>
      <c r="B616" s="7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x14ac:dyDescent="0.25">
      <c r="A617" s="6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x14ac:dyDescent="0.25">
      <c r="A618" s="6"/>
      <c r="B618" s="7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x14ac:dyDescent="0.25">
      <c r="A619" s="6"/>
      <c r="B619" s="7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x14ac:dyDescent="0.25">
      <c r="A620" s="6"/>
      <c r="B620" s="7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x14ac:dyDescent="0.25">
      <c r="A621" s="6"/>
      <c r="B621" s="7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x14ac:dyDescent="0.25">
      <c r="A622" s="6"/>
      <c r="B622" s="7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x14ac:dyDescent="0.25">
      <c r="A623" s="6"/>
      <c r="B623" s="7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x14ac:dyDescent="0.25">
      <c r="A624" s="6"/>
      <c r="B624" s="7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x14ac:dyDescent="0.25">
      <c r="A625" s="6"/>
      <c r="B625" s="7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x14ac:dyDescent="0.25">
      <c r="A626" s="6"/>
      <c r="B626" s="7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x14ac:dyDescent="0.25">
      <c r="A627" s="6"/>
      <c r="B627" s="7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x14ac:dyDescent="0.25">
      <c r="A628" s="6"/>
      <c r="B628" s="7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x14ac:dyDescent="0.25">
      <c r="A629" s="6"/>
      <c r="B629" s="7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x14ac:dyDescent="0.25">
      <c r="A630" s="6"/>
      <c r="B630" s="7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x14ac:dyDescent="0.25">
      <c r="A631" s="6"/>
      <c r="B631" s="7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x14ac:dyDescent="0.25">
      <c r="A632" s="6"/>
      <c r="B632" s="7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x14ac:dyDescent="0.25">
      <c r="A633" s="6"/>
      <c r="B633" s="7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x14ac:dyDescent="0.25">
      <c r="A634" s="6"/>
      <c r="B634" s="7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x14ac:dyDescent="0.25">
      <c r="A635" s="6"/>
      <c r="B635" s="7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x14ac:dyDescent="0.25">
      <c r="A636" s="6"/>
      <c r="B636" s="7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x14ac:dyDescent="0.25">
      <c r="A637" s="6"/>
      <c r="B637" s="7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x14ac:dyDescent="0.25">
      <c r="A638" s="6"/>
      <c r="B638" s="7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x14ac:dyDescent="0.25">
      <c r="A639" s="6"/>
      <c r="B639" s="7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x14ac:dyDescent="0.25">
      <c r="A640" s="6"/>
      <c r="B640" s="7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x14ac:dyDescent="0.25">
      <c r="A641" s="6"/>
      <c r="B641" s="7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x14ac:dyDescent="0.25">
      <c r="A642" s="6"/>
      <c r="B642" s="7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x14ac:dyDescent="0.25">
      <c r="A643" s="6"/>
      <c r="B643" s="7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x14ac:dyDescent="0.25">
      <c r="A644" s="6"/>
      <c r="B644" s="7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x14ac:dyDescent="0.25">
      <c r="A645" s="6"/>
      <c r="B645" s="7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x14ac:dyDescent="0.25">
      <c r="A646" s="6"/>
      <c r="B646" s="7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x14ac:dyDescent="0.25">
      <c r="A647" s="6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x14ac:dyDescent="0.25">
      <c r="A648" s="6"/>
      <c r="B648" s="7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x14ac:dyDescent="0.25">
      <c r="A649" s="6"/>
      <c r="B649" s="7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x14ac:dyDescent="0.25">
      <c r="A650" s="6"/>
      <c r="B650" s="7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x14ac:dyDescent="0.25">
      <c r="A651" s="6"/>
      <c r="B651" s="7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x14ac:dyDescent="0.25">
      <c r="A652" s="6"/>
      <c r="B652" s="7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x14ac:dyDescent="0.25">
      <c r="A653" s="6"/>
      <c r="B653" s="7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x14ac:dyDescent="0.25">
      <c r="A654" s="6"/>
      <c r="B654" s="7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x14ac:dyDescent="0.25">
      <c r="A655" s="6"/>
      <c r="B655" s="7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x14ac:dyDescent="0.25">
      <c r="A656" s="6"/>
      <c r="B656" s="7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x14ac:dyDescent="0.25">
      <c r="A657" s="6"/>
      <c r="B657" s="7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x14ac:dyDescent="0.25">
      <c r="A658" s="6"/>
      <c r="B658" s="7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x14ac:dyDescent="0.25">
      <c r="A659" s="6"/>
      <c r="B659" s="7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x14ac:dyDescent="0.25">
      <c r="A660" s="6"/>
      <c r="B660" s="7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x14ac:dyDescent="0.25">
      <c r="A661" s="6"/>
      <c r="B661" s="7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x14ac:dyDescent="0.25">
      <c r="A662" s="6"/>
      <c r="B662" s="7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x14ac:dyDescent="0.25">
      <c r="A663" s="6"/>
      <c r="B663" s="7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x14ac:dyDescent="0.25">
      <c r="A664" s="6"/>
      <c r="B664" s="7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x14ac:dyDescent="0.25">
      <c r="A665" s="6"/>
      <c r="B665" s="7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x14ac:dyDescent="0.25">
      <c r="A666" s="6"/>
      <c r="B666" s="7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x14ac:dyDescent="0.25">
      <c r="A667" s="6"/>
      <c r="B667" s="7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x14ac:dyDescent="0.25">
      <c r="A668" s="6"/>
      <c r="B668" s="7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x14ac:dyDescent="0.25">
      <c r="A669" s="6"/>
      <c r="B669" s="7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x14ac:dyDescent="0.25">
      <c r="A670" s="6"/>
      <c r="B670" s="7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x14ac:dyDescent="0.25">
      <c r="A671" s="6"/>
      <c r="B671" s="7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x14ac:dyDescent="0.25">
      <c r="A672" s="6"/>
      <c r="B672" s="7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x14ac:dyDescent="0.25">
      <c r="A673" s="6"/>
      <c r="B673" s="7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x14ac:dyDescent="0.25">
      <c r="A674" s="6"/>
      <c r="B674" s="7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x14ac:dyDescent="0.25">
      <c r="A675" s="6"/>
      <c r="B675" s="7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x14ac:dyDescent="0.25">
      <c r="A676" s="6"/>
      <c r="B676" s="7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x14ac:dyDescent="0.25">
      <c r="A677" s="6"/>
      <c r="B677" s="7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x14ac:dyDescent="0.25">
      <c r="A678" s="6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x14ac:dyDescent="0.25">
      <c r="A679" s="6"/>
      <c r="B679" s="7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x14ac:dyDescent="0.25">
      <c r="A680" s="6"/>
      <c r="B680" s="7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x14ac:dyDescent="0.25">
      <c r="A681" s="6"/>
      <c r="B681" s="7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x14ac:dyDescent="0.25">
      <c r="A682" s="6"/>
      <c r="B682" s="7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x14ac:dyDescent="0.25">
      <c r="A683" s="6"/>
      <c r="B683" s="7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x14ac:dyDescent="0.25">
      <c r="A684" s="6"/>
      <c r="B684" s="7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x14ac:dyDescent="0.25">
      <c r="A685" s="6"/>
      <c r="B685" s="7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x14ac:dyDescent="0.25">
      <c r="A686" s="6"/>
      <c r="B686" s="7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x14ac:dyDescent="0.25">
      <c r="A687" s="6"/>
      <c r="B687" s="7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x14ac:dyDescent="0.25">
      <c r="A688" s="6"/>
      <c r="B688" s="7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x14ac:dyDescent="0.25">
      <c r="A689" s="6"/>
      <c r="B689" s="7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x14ac:dyDescent="0.25">
      <c r="A690" s="6"/>
      <c r="B690" s="7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x14ac:dyDescent="0.25">
      <c r="A691" s="6"/>
      <c r="B691" s="7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x14ac:dyDescent="0.25">
      <c r="A692" s="6"/>
      <c r="B692" s="7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x14ac:dyDescent="0.25">
      <c r="A693" s="6"/>
      <c r="B693" s="7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x14ac:dyDescent="0.25">
      <c r="A694" s="6"/>
      <c r="B694" s="7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x14ac:dyDescent="0.25">
      <c r="A695" s="6"/>
      <c r="B695" s="7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x14ac:dyDescent="0.25">
      <c r="A696" s="6"/>
      <c r="B696" s="7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x14ac:dyDescent="0.25">
      <c r="A697" s="6"/>
      <c r="B697" s="7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x14ac:dyDescent="0.25">
      <c r="A698" s="6"/>
      <c r="B698" s="7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x14ac:dyDescent="0.25">
      <c r="A699" s="6"/>
      <c r="B699" s="7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x14ac:dyDescent="0.25">
      <c r="A700" s="6"/>
      <c r="B700" s="7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x14ac:dyDescent="0.25">
      <c r="A701" s="6"/>
      <c r="B701" s="7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x14ac:dyDescent="0.25">
      <c r="A702" s="6"/>
      <c r="B702" s="7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x14ac:dyDescent="0.25">
      <c r="A703" s="6"/>
      <c r="B703" s="7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x14ac:dyDescent="0.25">
      <c r="A704" s="6"/>
      <c r="B704" s="7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x14ac:dyDescent="0.25">
      <c r="A705" s="6"/>
      <c r="B705" s="7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x14ac:dyDescent="0.25">
      <c r="A706" s="6"/>
      <c r="B706" s="7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x14ac:dyDescent="0.25">
      <c r="A707" s="6"/>
      <c r="B707" s="7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x14ac:dyDescent="0.25">
      <c r="A708" s="6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x14ac:dyDescent="0.25">
      <c r="A709" s="6"/>
      <c r="B709" s="7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x14ac:dyDescent="0.25">
      <c r="A710" s="6"/>
      <c r="B710" s="7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x14ac:dyDescent="0.25">
      <c r="A711" s="6"/>
      <c r="B711" s="7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x14ac:dyDescent="0.25">
      <c r="A712" s="6"/>
      <c r="B712" s="7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x14ac:dyDescent="0.25">
      <c r="A713" s="6"/>
      <c r="B713" s="7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x14ac:dyDescent="0.25">
      <c r="A714" s="6"/>
      <c r="B714" s="7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x14ac:dyDescent="0.25">
      <c r="A715" s="6"/>
      <c r="B715" s="7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x14ac:dyDescent="0.25">
      <c r="A716" s="6"/>
      <c r="B716" s="7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x14ac:dyDescent="0.25">
      <c r="A717" s="6"/>
      <c r="B717" s="7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x14ac:dyDescent="0.25">
      <c r="A718" s="6"/>
      <c r="B718" s="7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x14ac:dyDescent="0.25">
      <c r="A719" s="6"/>
      <c r="B719" s="7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x14ac:dyDescent="0.25">
      <c r="A720" s="6"/>
      <c r="B720" s="7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x14ac:dyDescent="0.25">
      <c r="A721" s="6"/>
      <c r="B721" s="7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x14ac:dyDescent="0.25">
      <c r="A722" s="6"/>
      <c r="B722" s="7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x14ac:dyDescent="0.25">
      <c r="A723" s="6"/>
      <c r="B723" s="7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x14ac:dyDescent="0.25">
      <c r="A724" s="6"/>
      <c r="B724" s="7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x14ac:dyDescent="0.25">
      <c r="A725" s="6"/>
      <c r="B725" s="7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x14ac:dyDescent="0.25">
      <c r="A726" s="6"/>
      <c r="B726" s="7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x14ac:dyDescent="0.25">
      <c r="A727" s="6"/>
      <c r="B727" s="7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x14ac:dyDescent="0.25">
      <c r="A728" s="6"/>
      <c r="B728" s="7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x14ac:dyDescent="0.25">
      <c r="A729" s="6"/>
      <c r="B729" s="7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x14ac:dyDescent="0.25">
      <c r="A730" s="6"/>
      <c r="B730" s="7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x14ac:dyDescent="0.25">
      <c r="A731" s="6"/>
      <c r="B731" s="7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x14ac:dyDescent="0.25">
      <c r="A732" s="6"/>
      <c r="B732" s="7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x14ac:dyDescent="0.25">
      <c r="A733" s="6"/>
      <c r="B733" s="7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x14ac:dyDescent="0.25">
      <c r="A734" s="6"/>
      <c r="B734" s="7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x14ac:dyDescent="0.25">
      <c r="A735" s="6"/>
      <c r="B735" s="7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x14ac:dyDescent="0.25">
      <c r="A736" s="6"/>
      <c r="B736" s="7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x14ac:dyDescent="0.25">
      <c r="A737" s="6"/>
      <c r="B737" s="7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x14ac:dyDescent="0.25">
      <c r="A738" s="6"/>
      <c r="B738" s="7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x14ac:dyDescent="0.25">
      <c r="A739" s="6"/>
      <c r="B739" s="7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x14ac:dyDescent="0.25">
      <c r="A740" s="6"/>
      <c r="B740" s="7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x14ac:dyDescent="0.25">
      <c r="A741" s="6"/>
      <c r="B741" s="7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x14ac:dyDescent="0.25">
      <c r="A742" s="6"/>
      <c r="B742" s="7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x14ac:dyDescent="0.25">
      <c r="A743" s="6"/>
      <c r="B743" s="7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x14ac:dyDescent="0.25">
      <c r="A744" s="6"/>
      <c r="B744" s="7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x14ac:dyDescent="0.25">
      <c r="A745" s="6"/>
      <c r="B745" s="7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x14ac:dyDescent="0.25">
      <c r="A746" s="6"/>
      <c r="B746" s="7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x14ac:dyDescent="0.25">
      <c r="A747" s="6"/>
      <c r="B747" s="7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spans="1:13" x14ac:dyDescent="0.25">
      <c r="A748" s="6"/>
      <c r="B748" s="7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spans="1:13" x14ac:dyDescent="0.25">
      <c r="A749" s="6"/>
      <c r="B749" s="7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spans="1:13" x14ac:dyDescent="0.25">
      <c r="A750" s="6"/>
      <c r="B750" s="7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spans="1:13" x14ac:dyDescent="0.25">
      <c r="A751" s="6"/>
      <c r="B751" s="7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spans="1:13" x14ac:dyDescent="0.25">
      <c r="A752" s="6"/>
      <c r="B752" s="7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spans="1:13" x14ac:dyDescent="0.25">
      <c r="A753" s="6"/>
      <c r="B753" s="7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spans="1:13" x14ac:dyDescent="0.25">
      <c r="A754" s="6"/>
      <c r="B754" s="7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spans="1:13" x14ac:dyDescent="0.25">
      <c r="A755" s="6"/>
      <c r="B755" s="7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spans="1:13" x14ac:dyDescent="0.25">
      <c r="A756" s="6"/>
      <c r="B756" s="7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spans="1:13" x14ac:dyDescent="0.25">
      <c r="A757" s="6"/>
      <c r="B757" s="7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spans="1:13" x14ac:dyDescent="0.25">
      <c r="A758" s="6"/>
      <c r="B758" s="7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spans="1:13" x14ac:dyDescent="0.25">
      <c r="A759" s="6"/>
      <c r="B759" s="7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spans="1:13" x14ac:dyDescent="0.25">
      <c r="A760" s="6"/>
      <c r="B760" s="7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spans="1:13" x14ac:dyDescent="0.25">
      <c r="A761" s="6"/>
      <c r="B761" s="7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spans="1:13" x14ac:dyDescent="0.25">
      <c r="A762" s="6"/>
      <c r="B762" s="7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spans="1:13" x14ac:dyDescent="0.25">
      <c r="A763" s="6"/>
      <c r="B763" s="7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spans="1:13" x14ac:dyDescent="0.25">
      <c r="A764" s="6"/>
      <c r="B764" s="7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spans="1:13" x14ac:dyDescent="0.25">
      <c r="A765" s="6"/>
      <c r="B765" s="7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spans="1:13" x14ac:dyDescent="0.25">
      <c r="A766" s="6"/>
      <c r="B766" s="7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spans="1:13" x14ac:dyDescent="0.25">
      <c r="A767" s="6"/>
      <c r="B767" s="7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spans="1:13" x14ac:dyDescent="0.25">
      <c r="A768" s="6"/>
      <c r="B768" s="7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spans="1:13" x14ac:dyDescent="0.25">
      <c r="A769" s="6"/>
      <c r="B769" s="7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spans="1:13" x14ac:dyDescent="0.25">
      <c r="A770" s="6"/>
      <c r="B770" s="7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spans="1:13" x14ac:dyDescent="0.25">
      <c r="A771" s="6"/>
      <c r="B771" s="7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spans="1:13" x14ac:dyDescent="0.25">
      <c r="A772" s="6"/>
      <c r="B772" s="7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spans="1:13" x14ac:dyDescent="0.25">
      <c r="A773" s="6"/>
      <c r="B773" s="7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spans="1:13" x14ac:dyDescent="0.25">
      <c r="A774" s="6"/>
      <c r="B774" s="7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spans="1:13" x14ac:dyDescent="0.25">
      <c r="A775" s="6"/>
      <c r="B775" s="7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spans="1:13" x14ac:dyDescent="0.25">
      <c r="A776" s="6"/>
      <c r="B776" s="7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spans="1:13" x14ac:dyDescent="0.25">
      <c r="A777" s="6"/>
      <c r="B777" s="7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spans="1:13" x14ac:dyDescent="0.25">
      <c r="A778" s="6"/>
      <c r="B778" s="7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spans="1:13" x14ac:dyDescent="0.25">
      <c r="A779" s="6"/>
      <c r="B779" s="7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spans="1:13" x14ac:dyDescent="0.25">
      <c r="A780" s="6"/>
      <c r="B780" s="7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x14ac:dyDescent="0.25">
      <c r="A781" s="6"/>
      <c r="B781" s="7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spans="1:13" x14ac:dyDescent="0.25">
      <c r="A782" s="6"/>
      <c r="B782" s="7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spans="1:13" x14ac:dyDescent="0.25">
      <c r="A783" s="6"/>
      <c r="B783" s="7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spans="1:13" x14ac:dyDescent="0.25">
      <c r="A784" s="6"/>
      <c r="B784" s="7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spans="1:13" x14ac:dyDescent="0.25">
      <c r="A785" s="6"/>
      <c r="B785" s="7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spans="1:13" x14ac:dyDescent="0.25">
      <c r="A786" s="6"/>
      <c r="B786" s="7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spans="1:13" x14ac:dyDescent="0.25">
      <c r="A787" s="6"/>
      <c r="B787" s="7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spans="1:13" x14ac:dyDescent="0.25">
      <c r="A788" s="6"/>
      <c r="B788" s="7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spans="1:13" x14ac:dyDescent="0.25">
      <c r="A789" s="6"/>
      <c r="B789" s="7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spans="1:13" x14ac:dyDescent="0.25">
      <c r="A790" s="6"/>
      <c r="B790" s="7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spans="1:13" x14ac:dyDescent="0.25">
      <c r="A791" s="6"/>
      <c r="B791" s="7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spans="1:13" x14ac:dyDescent="0.25">
      <c r="A792" s="6"/>
      <c r="B792" s="7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spans="1:13" x14ac:dyDescent="0.25">
      <c r="A793" s="6"/>
      <c r="B793" s="7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spans="1:13" x14ac:dyDescent="0.25">
      <c r="A794" s="6"/>
      <c r="B794" s="7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spans="1:13" x14ac:dyDescent="0.25">
      <c r="A795" s="6"/>
      <c r="B795" s="7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spans="1:13" x14ac:dyDescent="0.25">
      <c r="A796" s="6"/>
      <c r="B796" s="7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spans="1:13" x14ac:dyDescent="0.25">
      <c r="A797" s="6"/>
      <c r="B797" s="7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spans="1:13" x14ac:dyDescent="0.25">
      <c r="A798" s="6"/>
      <c r="B798" s="7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spans="1:13" x14ac:dyDescent="0.25">
      <c r="A799" s="6"/>
      <c r="B799" s="7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spans="1:13" x14ac:dyDescent="0.25">
      <c r="A800" s="6"/>
      <c r="B800" s="7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spans="1:13" x14ac:dyDescent="0.25">
      <c r="A801" s="6"/>
      <c r="B801" s="7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spans="1:13" x14ac:dyDescent="0.25">
      <c r="A802" s="6"/>
      <c r="B802" s="7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spans="1:13" x14ac:dyDescent="0.25">
      <c r="A803" s="6"/>
      <c r="B803" s="7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spans="1:13" x14ac:dyDescent="0.25">
      <c r="A804" s="6"/>
      <c r="B804" s="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spans="1:13" x14ac:dyDescent="0.25">
      <c r="A805" s="6"/>
      <c r="B805" s="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spans="1:13" x14ac:dyDescent="0.25">
      <c r="A806" s="6"/>
      <c r="B806" s="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spans="1:13" x14ac:dyDescent="0.25">
      <c r="A807" s="6"/>
      <c r="B807" s="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spans="1:13" x14ac:dyDescent="0.25">
      <c r="A808" s="6"/>
      <c r="B808" s="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spans="1:13" x14ac:dyDescent="0.25">
      <c r="A809" s="6"/>
      <c r="B809" s="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spans="1:13" x14ac:dyDescent="0.25">
      <c r="A810" s="6"/>
      <c r="B810" s="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spans="1:13" x14ac:dyDescent="0.25">
      <c r="A811" s="6"/>
      <c r="B811" s="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spans="1:13" x14ac:dyDescent="0.25">
      <c r="A812" s="6"/>
      <c r="B812" s="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spans="1:13" x14ac:dyDescent="0.25">
      <c r="A813" s="6"/>
      <c r="B813" s="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spans="1:13" x14ac:dyDescent="0.25">
      <c r="A814" s="6"/>
      <c r="B814" s="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spans="1:13" x14ac:dyDescent="0.25">
      <c r="A815" s="6"/>
      <c r="B815" s="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spans="1:13" x14ac:dyDescent="0.25">
      <c r="A816" s="6"/>
      <c r="B816" s="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spans="1:13" x14ac:dyDescent="0.25">
      <c r="A817" s="6"/>
      <c r="B817" s="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spans="1:13" x14ac:dyDescent="0.25">
      <c r="A818" s="6"/>
      <c r="B818" s="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spans="1:13" x14ac:dyDescent="0.25">
      <c r="A819" s="6"/>
      <c r="B819" s="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spans="1:13" x14ac:dyDescent="0.25">
      <c r="A820" s="6"/>
      <c r="B820" s="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spans="1:13" x14ac:dyDescent="0.25">
      <c r="A821" s="6"/>
      <c r="B821" s="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spans="1:13" x14ac:dyDescent="0.25">
      <c r="A822" s="6"/>
      <c r="B822" s="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spans="1:13" x14ac:dyDescent="0.25">
      <c r="A823" s="6"/>
      <c r="B823" s="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spans="1:13" x14ac:dyDescent="0.25">
      <c r="A824" s="6"/>
      <c r="B824" s="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spans="1:13" x14ac:dyDescent="0.25">
      <c r="A825" s="6"/>
      <c r="B825" s="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spans="1:13" x14ac:dyDescent="0.25">
      <c r="A826" s="6"/>
      <c r="B826" s="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spans="1:13" x14ac:dyDescent="0.25">
      <c r="A827" s="6"/>
      <c r="B827" s="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spans="1:13" x14ac:dyDescent="0.25">
      <c r="A828" s="6"/>
      <c r="B828" s="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spans="1:13" x14ac:dyDescent="0.25">
      <c r="A829" s="6"/>
      <c r="B829" s="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spans="1:13" x14ac:dyDescent="0.25">
      <c r="A830" s="6"/>
      <c r="B830" s="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spans="1:13" x14ac:dyDescent="0.25">
      <c r="A831" s="6"/>
      <c r="B831" s="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spans="1:13" x14ac:dyDescent="0.25">
      <c r="A832" s="6"/>
      <c r="B832" s="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spans="1:13" x14ac:dyDescent="0.25">
      <c r="A833" s="6"/>
      <c r="B833" s="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spans="1:13" x14ac:dyDescent="0.25">
      <c r="A834" s="6"/>
      <c r="B834" s="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spans="1:13" x14ac:dyDescent="0.25">
      <c r="A835" s="6"/>
      <c r="B835" s="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spans="1:13" x14ac:dyDescent="0.25">
      <c r="A836" s="6"/>
      <c r="B836" s="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spans="1:13" x14ac:dyDescent="0.25">
      <c r="A837" s="6"/>
      <c r="B837" s="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spans="1:13" x14ac:dyDescent="0.25">
      <c r="A838" s="6"/>
      <c r="B838" s="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spans="1:13" x14ac:dyDescent="0.25">
      <c r="A839" s="6"/>
      <c r="B839" s="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spans="1:13" x14ac:dyDescent="0.25">
      <c r="A840" s="6"/>
      <c r="B840" s="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spans="1:13" x14ac:dyDescent="0.25">
      <c r="A841" s="6"/>
      <c r="B841" s="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spans="1:13" x14ac:dyDescent="0.25">
      <c r="A842" s="6"/>
      <c r="B842" s="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spans="1:13" x14ac:dyDescent="0.25">
      <c r="A843" s="6"/>
      <c r="B843" s="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spans="1:13" x14ac:dyDescent="0.25">
      <c r="A844" s="6"/>
      <c r="B844" s="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spans="1:13" x14ac:dyDescent="0.25">
      <c r="A845" s="6"/>
      <c r="B845" s="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spans="1:13" x14ac:dyDescent="0.25">
      <c r="A846" s="6"/>
      <c r="B846" s="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spans="1:13" x14ac:dyDescent="0.25">
      <c r="A847" s="6"/>
      <c r="B847" s="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spans="1:13" x14ac:dyDescent="0.25">
      <c r="A848" s="6"/>
      <c r="B848" s="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spans="1:13" x14ac:dyDescent="0.25">
      <c r="A849" s="6"/>
      <c r="B849" s="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spans="1:13" x14ac:dyDescent="0.25">
      <c r="A850" s="6"/>
      <c r="B850" s="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spans="1:13" x14ac:dyDescent="0.25">
      <c r="A851" s="6"/>
      <c r="B851" s="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spans="1:13" x14ac:dyDescent="0.25">
      <c r="A852" s="6"/>
      <c r="B852" s="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spans="1:13" x14ac:dyDescent="0.25">
      <c r="A853" s="6"/>
      <c r="B853" s="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spans="1:13" x14ac:dyDescent="0.25">
      <c r="A854" s="6"/>
      <c r="B854" s="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spans="1:13" x14ac:dyDescent="0.25">
      <c r="A855" s="6"/>
      <c r="B855" s="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spans="1:13" x14ac:dyDescent="0.25">
      <c r="A856" s="6"/>
      <c r="B856" s="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spans="1:13" x14ac:dyDescent="0.25">
      <c r="A857" s="6"/>
      <c r="B857" s="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spans="1:13" x14ac:dyDescent="0.25">
      <c r="A858" s="6"/>
      <c r="B858" s="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spans="1:13" x14ac:dyDescent="0.25">
      <c r="A859" s="6"/>
      <c r="B859" s="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spans="1:13" x14ac:dyDescent="0.25">
      <c r="A860" s="6"/>
      <c r="B860" s="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spans="1:13" x14ac:dyDescent="0.25">
      <c r="A861" s="6"/>
      <c r="B861" s="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spans="1:13" x14ac:dyDescent="0.25">
      <c r="A862" s="6"/>
      <c r="B862" s="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spans="1:13" x14ac:dyDescent="0.25">
      <c r="A863" s="6"/>
      <c r="B863" s="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spans="1:13" x14ac:dyDescent="0.25">
      <c r="A864" s="6"/>
      <c r="B864" s="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spans="1:13" x14ac:dyDescent="0.25">
      <c r="A865" s="6"/>
      <c r="B865" s="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spans="1:13" x14ac:dyDescent="0.25">
      <c r="A866" s="6"/>
      <c r="B866" s="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spans="1:13" x14ac:dyDescent="0.25">
      <c r="A867" s="6"/>
      <c r="B867" s="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spans="1:13" x14ac:dyDescent="0.25">
      <c r="A868" s="6"/>
      <c r="B868" s="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spans="1:13" x14ac:dyDescent="0.25">
      <c r="A869" s="6"/>
      <c r="B869" s="7"/>
    </row>
    <row r="870" spans="1:13" x14ac:dyDescent="0.25">
      <c r="A870" s="6"/>
      <c r="B870" s="7"/>
    </row>
    <row r="871" spans="1:13" x14ac:dyDescent="0.25">
      <c r="A871" s="6"/>
      <c r="B871" s="7"/>
    </row>
    <row r="872" spans="1:13" x14ac:dyDescent="0.25">
      <c r="A872" s="6"/>
      <c r="B872" s="7"/>
    </row>
    <row r="873" spans="1:13" x14ac:dyDescent="0.25">
      <c r="A873" s="6"/>
      <c r="B873" s="7"/>
    </row>
    <row r="874" spans="1:13" x14ac:dyDescent="0.25">
      <c r="A874" s="6"/>
      <c r="B874" s="7"/>
    </row>
    <row r="875" spans="1:13" x14ac:dyDescent="0.25">
      <c r="A875" s="6"/>
      <c r="B875" s="7"/>
    </row>
    <row r="876" spans="1:13" x14ac:dyDescent="0.25">
      <c r="A876" s="6"/>
      <c r="B876" s="7"/>
    </row>
    <row r="877" spans="1:13" x14ac:dyDescent="0.25">
      <c r="A877" s="6"/>
      <c r="B877" s="7"/>
    </row>
    <row r="878" spans="1:13" x14ac:dyDescent="0.25">
      <c r="A878" s="6"/>
      <c r="B878" s="7"/>
    </row>
    <row r="879" spans="1:13" x14ac:dyDescent="0.25">
      <c r="A879" s="6"/>
      <c r="B879" s="7"/>
    </row>
    <row r="880" spans="1:13" x14ac:dyDescent="0.25">
      <c r="A880" s="6"/>
      <c r="B880" s="7"/>
    </row>
    <row r="881" spans="1:13" x14ac:dyDescent="0.25">
      <c r="A881" s="6"/>
      <c r="B881" s="7"/>
    </row>
    <row r="882" spans="1:13" x14ac:dyDescent="0.25">
      <c r="A882" s="6"/>
      <c r="B882" s="7"/>
    </row>
    <row r="883" spans="1:13" x14ac:dyDescent="0.25">
      <c r="A883" s="6"/>
      <c r="B883" s="7"/>
    </row>
    <row r="884" spans="1:13" x14ac:dyDescent="0.25">
      <c r="A884" s="6"/>
      <c r="B884" s="7"/>
    </row>
    <row r="885" spans="1:13" x14ac:dyDescent="0.25">
      <c r="A885" s="6"/>
      <c r="B885" s="7"/>
    </row>
    <row r="891" spans="1:13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</sheetData>
  <mergeCells count="50">
    <mergeCell ref="B30:M30"/>
    <mergeCell ref="B17:M17"/>
    <mergeCell ref="B34:M34"/>
    <mergeCell ref="B20:M20"/>
    <mergeCell ref="B28:M28"/>
    <mergeCell ref="K1:M2"/>
    <mergeCell ref="B19:M19"/>
    <mergeCell ref="B3:B5"/>
    <mergeCell ref="C3:F3"/>
    <mergeCell ref="G3:J3"/>
    <mergeCell ref="C4:C5"/>
    <mergeCell ref="B9:M9"/>
    <mergeCell ref="B7:M7"/>
    <mergeCell ref="D4:E4"/>
    <mergeCell ref="F4:F5"/>
    <mergeCell ref="G4:G5"/>
    <mergeCell ref="C1:J2"/>
    <mergeCell ref="A1:B2"/>
    <mergeCell ref="K3:M3"/>
    <mergeCell ref="K4:K5"/>
    <mergeCell ref="A3:A5"/>
    <mergeCell ref="B77:M77"/>
    <mergeCell ref="B35:M35"/>
    <mergeCell ref="B40:M40"/>
    <mergeCell ref="B66:M66"/>
    <mergeCell ref="B71:M71"/>
    <mergeCell ref="B45:M45"/>
    <mergeCell ref="B53:M53"/>
    <mergeCell ref="B58:M58"/>
    <mergeCell ref="B65:M65"/>
    <mergeCell ref="H4:H5"/>
    <mergeCell ref="I4:I5"/>
    <mergeCell ref="J4:J5"/>
    <mergeCell ref="L4:L5"/>
    <mergeCell ref="M4:M5"/>
    <mergeCell ref="B166:M166"/>
    <mergeCell ref="B132:M132"/>
    <mergeCell ref="B130:M130"/>
    <mergeCell ref="B128:M128"/>
    <mergeCell ref="B125:M125"/>
    <mergeCell ref="B121:M121"/>
    <mergeCell ref="B119:M119"/>
    <mergeCell ref="B113:M113"/>
    <mergeCell ref="B110:M110"/>
    <mergeCell ref="B107:M107"/>
    <mergeCell ref="B100:M100"/>
    <mergeCell ref="B99:M99"/>
    <mergeCell ref="B94:M94"/>
    <mergeCell ref="B91:M91"/>
    <mergeCell ref="B86:M86"/>
  </mergeCells>
  <pageMargins left="0.2" right="0.2" top="0.75" bottom="0.75" header="0.3" footer="0.3"/>
  <pageSetup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FC2D6085BDD0294D8AC4E4E5D47DD45F" ma:contentTypeVersion="2" ma:contentTypeDescription="Upload an image." ma:contentTypeScope="" ma:versionID="f1ec3693fdb95e12fb9810b9bf7c6635">
  <xsd:schema xmlns:xsd="http://www.w3.org/2001/XMLSchema" xmlns:xs="http://www.w3.org/2001/XMLSchema" xmlns:p="http://schemas.microsoft.com/office/2006/metadata/properties" xmlns:ns1="http://schemas.microsoft.com/sharepoint/v3" xmlns:ns2="249F2519-CD5E-4AA5-B304-42C4577CA745" xmlns:ns3="http://schemas.microsoft.com/sharepoint/v3/fields" xmlns:ns4="7180eb44-5a06-4c50-8f84-5f14e3e54cd3" targetNamespace="http://schemas.microsoft.com/office/2006/metadata/properties" ma:root="true" ma:fieldsID="feae48263d18561d8def85cc539f8611" ns1:_="" ns2:_="" ns3:_="" ns4:_="">
    <xsd:import namespace="http://schemas.microsoft.com/sharepoint/v3"/>
    <xsd:import namespace="249F2519-CD5E-4AA5-B304-42C4577CA745"/>
    <xsd:import namespace="http://schemas.microsoft.com/sharepoint/v3/fields"/>
    <xsd:import namespace="7180eb44-5a06-4c50-8f84-5f14e3e54cd3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F2519-CD5E-4AA5-B304-42C4577CA74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0eb44-5a06-4c50-8f84-5f14e3e54cd3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249F2519-CD5E-4AA5-B304-42C4577CA74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73DD4E5-315A-4ABE-AC77-FBF1B424593F}"/>
</file>

<file path=customXml/itemProps2.xml><?xml version="1.0" encoding="utf-8"?>
<ds:datastoreItem xmlns:ds="http://schemas.openxmlformats.org/officeDocument/2006/customXml" ds:itemID="{77C0F01D-B4C6-4ED6-B03D-2006A71C475D}"/>
</file>

<file path=customXml/itemProps3.xml><?xml version="1.0" encoding="utf-8"?>
<ds:datastoreItem xmlns:ds="http://schemas.openxmlformats.org/officeDocument/2006/customXml" ds:itemID="{0F7B1526-131B-4B03-9C9C-7FF5E4DB1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6C</vt:lpstr>
      <vt:lpstr>Sheet1</vt:lpstr>
      <vt:lpstr>Sheet3</vt:lpstr>
    </vt:vector>
  </TitlesOfParts>
  <Company>Phan Danh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Tommy_Phan</dc:creator>
  <cp:keywords/>
  <dc:description/>
  <cp:lastModifiedBy>AutoBVT</cp:lastModifiedBy>
  <cp:lastPrinted>2021-06-21T08:20:32Z</cp:lastPrinted>
  <dcterms:created xsi:type="dcterms:W3CDTF">2018-06-20T08:52:04Z</dcterms:created>
  <dcterms:modified xsi:type="dcterms:W3CDTF">2021-06-21T08:20:43Z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0x0101009148F5A04DDD49CBA7127AADA5FB792B00AADE34325A8B49CDA8BB4DB53328F21400FC2D6085BDD0294D8AC4E4E5D47DD45F</vt:lpwstr>
  </property>
</Properties>
</file>